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'Лист1'!$A$4:$H$4</definedName>
    <definedName name="_xlnm.Print_Titles" localSheetId="0">'Лист1'!$3:$4</definedName>
  </definedNames>
  <calcPr fullCalcOnLoad="1"/>
</workbook>
</file>

<file path=xl/sharedStrings.xml><?xml version="1.0" encoding="utf-8"?>
<sst xmlns="http://schemas.openxmlformats.org/spreadsheetml/2006/main" count="387" uniqueCount="298">
  <si>
    <t>№</t>
  </si>
  <si>
    <t>Населено място/обекти</t>
  </si>
  <si>
    <t>от 30%</t>
  </si>
  <si>
    <t>финансиране</t>
  </si>
  <si>
    <t xml:space="preserve"> общо</t>
  </si>
  <si>
    <t>Алцек</t>
  </si>
  <si>
    <t>Батово</t>
  </si>
  <si>
    <t>Бдинци</t>
  </si>
  <si>
    <t>Закупуване на детски съоръжения</t>
  </si>
  <si>
    <t>Бенковски</t>
  </si>
  <si>
    <t>Богдан</t>
  </si>
  <si>
    <t>Божурово</t>
  </si>
  <si>
    <t>Бранище</t>
  </si>
  <si>
    <t>Ведрина</t>
  </si>
  <si>
    <t>Владимирово</t>
  </si>
  <si>
    <t>Сграда читалище</t>
  </si>
  <si>
    <t>Сграда ДСП</t>
  </si>
  <si>
    <t>Воднянци</t>
  </si>
  <si>
    <t>Вратарите</t>
  </si>
  <si>
    <t>Врачанци</t>
  </si>
  <si>
    <t>Генерал Колево</t>
  </si>
  <si>
    <t>Гешаново</t>
  </si>
  <si>
    <t>Дебрене</t>
  </si>
  <si>
    <t>Добрево</t>
  </si>
  <si>
    <t>Долина</t>
  </si>
  <si>
    <t>Дончево</t>
  </si>
  <si>
    <t>Драганово</t>
  </si>
  <si>
    <t>Дряновец</t>
  </si>
  <si>
    <t>Енево</t>
  </si>
  <si>
    <t>Житница</t>
  </si>
  <si>
    <t>Златия</t>
  </si>
  <si>
    <t>Камен</t>
  </si>
  <si>
    <t>Карапелит</t>
  </si>
  <si>
    <t>Козлодуйци</t>
  </si>
  <si>
    <t>Котленци</t>
  </si>
  <si>
    <t>Крагулево</t>
  </si>
  <si>
    <t>Ловчанци</t>
  </si>
  <si>
    <t>Ломница</t>
  </si>
  <si>
    <t>Лясково</t>
  </si>
  <si>
    <t>Малка Смолница</t>
  </si>
  <si>
    <t>Медово</t>
  </si>
  <si>
    <t>Методиево</t>
  </si>
  <si>
    <t>Миладиновци</t>
  </si>
  <si>
    <t>Ново Ботево</t>
  </si>
  <si>
    <t>Овчарово</t>
  </si>
  <si>
    <t>Одринци</t>
  </si>
  <si>
    <t>Закупуване на моторна коса</t>
  </si>
  <si>
    <t>Одърци</t>
  </si>
  <si>
    <t>Опанец</t>
  </si>
  <si>
    <t>Орлова могила</t>
  </si>
  <si>
    <t>Паскалево</t>
  </si>
  <si>
    <t>Плачи дол</t>
  </si>
  <si>
    <t>Победа</t>
  </si>
  <si>
    <t>Подслон</t>
  </si>
  <si>
    <t>П.Иваново</t>
  </si>
  <si>
    <t>П.Свещарово</t>
  </si>
  <si>
    <t>П.Минково</t>
  </si>
  <si>
    <t>Попгригорово</t>
  </si>
  <si>
    <t>Приморци</t>
  </si>
  <si>
    <t>Прилеп</t>
  </si>
  <si>
    <t>Пчелино</t>
  </si>
  <si>
    <t>Пчелник</t>
  </si>
  <si>
    <t>Росеново</t>
  </si>
  <si>
    <t>Самуилово</t>
  </si>
  <si>
    <t>Свобода</t>
  </si>
  <si>
    <t>Славеево</t>
  </si>
  <si>
    <t>Сливенци</t>
  </si>
  <si>
    <t>Смолница</t>
  </si>
  <si>
    <t>Стефан Караджа</t>
  </si>
  <si>
    <t>Стефаново</t>
  </si>
  <si>
    <t>Стожер</t>
  </si>
  <si>
    <t>Проектиране на ограничители на скоростта - 2 броя</t>
  </si>
  <si>
    <t>Соколник</t>
  </si>
  <si>
    <t>Тянево</t>
  </si>
  <si>
    <t>Ф.Денково</t>
  </si>
  <si>
    <t>Хитово</t>
  </si>
  <si>
    <t>Царевец</t>
  </si>
  <si>
    <t>Черна</t>
  </si>
  <si>
    <t>Общи</t>
  </si>
  <si>
    <t>Изработка на Общ устройствен план Плащане за 2017г.: Договор № 171 от 14.06.2016г.</t>
  </si>
  <si>
    <t>Община</t>
  </si>
  <si>
    <t>ОБЩО:</t>
  </si>
  <si>
    <t>целеви за 2018</t>
  </si>
  <si>
    <t>проект</t>
  </si>
  <si>
    <t>Закупуване на материали за кметство, ДГ и клуб на пенсионера</t>
  </si>
  <si>
    <t>Капиталов трансфер - църковно настоятелство</t>
  </si>
  <si>
    <t>Ограничители на скоростта с повдигнати пешеходни пътеки - 2 броя</t>
  </si>
  <si>
    <t>Сграда ОУ</t>
  </si>
  <si>
    <t>Сграда ОУ - СМР</t>
  </si>
  <si>
    <t>Сграда ОУ - оборудване</t>
  </si>
  <si>
    <t>Капиталов трансфер църковно настоятелство - параклис</t>
  </si>
  <si>
    <t>Закупуване на моторна фреза</t>
  </si>
  <si>
    <t>Ограничители на скоростта - 2 броя</t>
  </si>
  <si>
    <t>Видеонаблюдение - 5 бр. Камери</t>
  </si>
  <si>
    <t xml:space="preserve">Капиталов трансфер мюсюлманско мюфтийство </t>
  </si>
  <si>
    <t>Асфалтиране на улици 5-та и 11-та</t>
  </si>
  <si>
    <t>Асфалтиране на улица 2-ра</t>
  </si>
  <si>
    <t>Ограничители на скоростта  - 2 броя</t>
  </si>
  <si>
    <t>Проектиране на ограничители на скоростта - 3 броя</t>
  </si>
  <si>
    <t>Закупуване на косачка</t>
  </si>
  <si>
    <t>Пристройка към сграда В УПИ X, кв.15, с. Батово</t>
  </si>
  <si>
    <t>Авторски надзор  към сграда В УПИ X, кв.15, с. Батово</t>
  </si>
  <si>
    <t>Строителен надзор на  към сграда В УПИ X, кв.15, с. Батово</t>
  </si>
  <si>
    <t>Оборудване на пристройка  към сграда В УПИ X, кв.15, с. Батово - от издръжка ДГ</t>
  </si>
  <si>
    <t>Проектиране на пристройка  към сграда В УПИ X, кв.15, с. Батово</t>
  </si>
  <si>
    <t>Сграда кметство - младежки клуб</t>
  </si>
  <si>
    <t>Закупуване на пейки - 6 бр.</t>
  </si>
  <si>
    <t>Асфалтиране на улица 6-та</t>
  </si>
  <si>
    <t>Закупуване на мотоблок 9 к.с. - дизел с допънителен инвентар - дискова косачка и снегорин</t>
  </si>
  <si>
    <t>Закупуване на храсторез</t>
  </si>
  <si>
    <t>Капиталов трансфер за мюсюлманско мюфтийство</t>
  </si>
  <si>
    <t>Закупуване на материали за покривна конструкция на навес</t>
  </si>
  <si>
    <t>Улично осветление</t>
  </si>
  <si>
    <t>Сграда Детска градина - климатици - от издръжка ДГ</t>
  </si>
  <si>
    <t>Сграда Детска градина - оборудване -  от издръжка ДГ</t>
  </si>
  <si>
    <t>Асфалтиране на улици 10-та и 11-та</t>
  </si>
  <si>
    <t>Сграда ДГ</t>
  </si>
  <si>
    <t>проекти</t>
  </si>
  <si>
    <t>Изкърпване на асфалтова настилка по улици 2-ра и 3-та</t>
  </si>
  <si>
    <t>Сграда кметство</t>
  </si>
  <si>
    <t>Зкупуване на храсторез</t>
  </si>
  <si>
    <t>Изкърпване на асфалтова настилка по улици 6-та, 9-та и 10-та</t>
  </si>
  <si>
    <t>Капиталов трансфер за църковно настоятелство - параклис</t>
  </si>
  <si>
    <t>Закупуване на моторен трион</t>
  </si>
  <si>
    <t>Закупуване и монтаж на климатик</t>
  </si>
  <si>
    <t>Проектиране на отводнителен канал с. Одърци</t>
  </si>
  <si>
    <t>Закупуване на моторна косачка</t>
  </si>
  <si>
    <t>Разширение и реконструкция на улично осветление</t>
  </si>
  <si>
    <t>Закупуване на кошчета - 10 бр.</t>
  </si>
  <si>
    <t>Видеонаблюдение - камери 2 бр.</t>
  </si>
  <si>
    <t>Закупуване на чакъл и транспорт за улици 7, 17, 18 и 29</t>
  </si>
  <si>
    <t>Асфалтиране на улица 4-та</t>
  </si>
  <si>
    <t>Изграждане на стопанска постройка до параклис</t>
  </si>
  <si>
    <t>Видеонаблюдение - 4 камери</t>
  </si>
  <si>
    <t>Закупуване на щори за кметството</t>
  </si>
  <si>
    <t>Закупуване на музикална уредба</t>
  </si>
  <si>
    <t>Закупуване на материали за изработка на врата - кметство</t>
  </si>
  <si>
    <t>СОТ на сградата на кметството</t>
  </si>
  <si>
    <t>Асфалтиране на улица 7-ма</t>
  </si>
  <si>
    <t>Сграда "Дом на покойника"</t>
  </si>
  <si>
    <t>Закупуване на машина за рязане на дърва</t>
  </si>
  <si>
    <t>Закупуване на машина за косене</t>
  </si>
  <si>
    <t>Ремонт на външни тоалетни - читалище и пенсионерски клуб</t>
  </si>
  <si>
    <t>Асфалтиране на улици "Детелина", "Божур" и "Кокиче"</t>
  </si>
  <si>
    <t>Видеонаблюдение</t>
  </si>
  <si>
    <t>Сграда Читалище</t>
  </si>
  <si>
    <t>Изкърпване на асфалтова настилка на улици 2-ра,8-ма 10-та, 11-та, 14, 24 и 25</t>
  </si>
  <si>
    <t>Закупуване на озвучителна уредба</t>
  </si>
  <si>
    <t>Видеонаблюдение и указателни табели</t>
  </si>
  <si>
    <t>Закупуване на духалка</t>
  </si>
  <si>
    <t>Закупуване на листосъбирач</t>
  </si>
  <si>
    <t>Закупуване на ремарке за трактора</t>
  </si>
  <si>
    <t>Закупуване на гребло за трактора</t>
  </si>
  <si>
    <t>Закупуване на пейки - 10 бр. и кошчета - 10 бр.</t>
  </si>
  <si>
    <t>Закупуване на блажна боя за бордюри</t>
  </si>
  <si>
    <t>Ремонт на сенокосачки - 2бр.</t>
  </si>
  <si>
    <t>Сграда кметство за Клуб на пенсионера</t>
  </si>
  <si>
    <t>Административна сграда</t>
  </si>
  <si>
    <t>Автоработилница и санитарни възли</t>
  </si>
  <si>
    <t>Паркинг и ограда</t>
  </si>
  <si>
    <t>Строителен и авторски надзор за ЦНСТСС, с. Овчарово</t>
  </si>
  <si>
    <t>Строителство за ЦНСТСС, с.Овчарово</t>
  </si>
  <si>
    <t>Преливник и отводящ канал на язовир "Смолница 2"</t>
  </si>
  <si>
    <t>Проектиране на преустройство на част от сграда ОУ, в ДГ и ДСП в с. Стефан Караджа</t>
  </si>
  <si>
    <t>Закупуване на специализирани автомобили - 2 бр.</t>
  </si>
  <si>
    <t>Благоустрояване около естествена чешма</t>
  </si>
  <si>
    <t>Закупуване на прикачен инвентар за рязане на клони и храсти по общинска пътна мрежа</t>
  </si>
  <si>
    <t>Капиталов трансфер - църковно настоятелство - параклис</t>
  </si>
  <si>
    <t>Видеонаблюдение - 3 камери</t>
  </si>
  <si>
    <t>Почистване на отводнителен канал</t>
  </si>
  <si>
    <t>Изкърпване на асфалтова настилка по улици 7-ма, 9-та, 18-та и 19-та</t>
  </si>
  <si>
    <t>Закупуване на бензинова пръскачка</t>
  </si>
  <si>
    <t>Асфалтиране на улица 3-та</t>
  </si>
  <si>
    <t>соб-ствени</t>
  </si>
  <si>
    <t>Изкърпване на асфалтова настилка по улици 2-ра, 3-та, 6-та, 7-ма, 9-та</t>
  </si>
  <si>
    <t>Авторски и строителен надзор улици</t>
  </si>
  <si>
    <t>Проектиране улици</t>
  </si>
  <si>
    <t>Изготвяне на ПУП и отчуждаване на имоти след язовирна стена на язовир "Смолница 2"</t>
  </si>
  <si>
    <t>Сграда Клуб на пенсионера</t>
  </si>
  <si>
    <t>Частични ремонти на общински обекти - читалище, лекарски кабинет</t>
  </si>
  <si>
    <t>Закупуване на прожектори за паметник</t>
  </si>
  <si>
    <t>Разходи за улично осветление</t>
  </si>
  <si>
    <t>Закупуване на материали за сграда кметство</t>
  </si>
  <si>
    <t>Изграждане на пристройка за складово помещение</t>
  </si>
  <si>
    <t>Закупуване на компютър / принтер за кметство</t>
  </si>
  <si>
    <t>Ограничител на скоростта с повдигната пешеходна пътека - 1 брой</t>
  </si>
  <si>
    <t>Закупуване на 10 бр./ банд за банкетна зала</t>
  </si>
  <si>
    <t>Асфалтиране на улица  13-та</t>
  </si>
  <si>
    <t>Асфалтиране на улица  6-та</t>
  </si>
  <si>
    <t>Асфалтиране на улица  2-ра</t>
  </si>
  <si>
    <t>Асфалтиране на улица  9-та</t>
  </si>
  <si>
    <t>Шосировка на улица  3-та с дебелина 15 см</t>
  </si>
  <si>
    <t>Изкърпване на асфалтова настилка по улица   3-та</t>
  </si>
  <si>
    <t>Изграждане на тротоар по улица  1-ва</t>
  </si>
  <si>
    <t>Асфалтиране на улица  3-та</t>
  </si>
  <si>
    <t>Шосировка на улица  4-та - 35 см</t>
  </si>
  <si>
    <t>Асфалтиране на улица  11-та</t>
  </si>
  <si>
    <t>Шосировка на улица  3-та - 35 см</t>
  </si>
  <si>
    <t>Асфалтиране на улица  4-та</t>
  </si>
  <si>
    <t>Асфалтиране на улица  17-та</t>
  </si>
  <si>
    <t>Изкърпване на асфалтова настилка на улица  3-та</t>
  </si>
  <si>
    <t>Шосировка на улица  11-та - 35 см</t>
  </si>
  <si>
    <t>Асфалтиране на улица  7-ма</t>
  </si>
  <si>
    <t>Шосировка на улица  9-та - 35 см</t>
  </si>
  <si>
    <t>Асфалтиране на улица  6-та и 8-ма</t>
  </si>
  <si>
    <t>Асфалтиране на улица  "Оборище"</t>
  </si>
  <si>
    <t>Подмяна на водопровод по улица  "Опълченска", с. Стожер</t>
  </si>
  <si>
    <t>Строителен и авторски надзор на Подмяна на водопровод по улица  "Опълченска", с. Стожер</t>
  </si>
  <si>
    <t>Асфалтиране на улица  5-та</t>
  </si>
  <si>
    <t>Асфалтиране на улица  3-та и 6-та</t>
  </si>
  <si>
    <t>Видеонаблюдение на улици 1-ва и 2-ра</t>
  </si>
  <si>
    <t>Видеонаблюдение - 4бр. камери</t>
  </si>
  <si>
    <t>Асфалтиране на улици 13-та и 19-та</t>
  </si>
  <si>
    <t>Aсфалтиране на улица 1- ва</t>
  </si>
  <si>
    <t>Aсфалтиране на улица 16-та</t>
  </si>
  <si>
    <t>Aсфалтиране на улици 10-та, 11-та, 25-та и 29-та</t>
  </si>
  <si>
    <t>Aсфалтиране на улица 3-та</t>
  </si>
  <si>
    <t>Aсфалтиране на улица 24-та</t>
  </si>
  <si>
    <t>Асфалтиране на улица 13-та</t>
  </si>
  <si>
    <t>Сграда ДГ - изграждане на парна инсталация</t>
  </si>
  <si>
    <t>Доставка на компютърна и офис техника
лазерен принтер - 3 бр.
компютърни конфигурации - 10 бр.
мултифункционално устройство - 1 бр.
мултимедиен комплект - 1 бр.</t>
  </si>
  <si>
    <t>Доставка на офис обзавеждане</t>
  </si>
  <si>
    <t>Закупуване на професионална водоструйка</t>
  </si>
  <si>
    <t>Видеонаблюдение на административна сграда</t>
  </si>
  <si>
    <t>Закупуване на климатик за Автоработилница - 1 бр.</t>
  </si>
  <si>
    <t>Изграждане на трупна яма за обезвреждане на странични животински продукти, с. Енево</t>
  </si>
  <si>
    <t>Проектиране на паркове в 4 населени места</t>
  </si>
  <si>
    <t>Проектиране за "Рехабилитация на спортна площадка и вертикална планировка на ОУ П.К.Яворов" с.Стефаново</t>
  </si>
  <si>
    <t>Асфалтиране на улица 5-та и 11-та</t>
  </si>
  <si>
    <t>Частични ремонти на общински обекти - естествена чешма, кметство, гробищен парк, водостоци.</t>
  </si>
  <si>
    <t>Изработка на инвестиционен проект за преустройство на част от сграда за ЦТСТСС, с.Овчарово</t>
  </si>
  <si>
    <t>Удълбочаване на преливника на язовир Алцек</t>
  </si>
  <si>
    <t>Проект за удълбочаване на преливника на язовир Алцек</t>
  </si>
  <si>
    <t>ОБЩО :</t>
  </si>
  <si>
    <t>констр. стан-ще</t>
  </si>
  <si>
    <t>ВСИКО ОБЩО:</t>
  </si>
  <si>
    <t>Асфалтиране на улица 1-ва и 4-та и 5-та</t>
  </si>
  <si>
    <t>целеви прехо-ден остатък</t>
  </si>
  <si>
    <t>Закупуване на материали за стадиона</t>
  </si>
  <si>
    <t>Закупуване материали за ЖП прелез</t>
  </si>
  <si>
    <t>Шосировка на улица 7-ма - 15см</t>
  </si>
  <si>
    <t>Изкърпване на асфалтова настилка по улица 12-та</t>
  </si>
  <si>
    <t>Закупуване на климатик за кметство</t>
  </si>
  <si>
    <t>Асфалтиране на улица  20-та</t>
  </si>
  <si>
    <t>Закупуване на материали за складово помещение</t>
  </si>
  <si>
    <t>Шосировка по улица 9-та - 35 см</t>
  </si>
  <si>
    <t>Изграждане на тротоар по улица 1-ва</t>
  </si>
  <si>
    <t>проекти и констр. станови-ща</t>
  </si>
  <si>
    <t>Проектиране на улици "Рила" и "Стара планина"</t>
  </si>
  <si>
    <t>Изграждане на мемориал, посветен на чиновете от Шеста пехотна Бдинска девизия край с. Козлодуйци</t>
  </si>
  <si>
    <t>Шосировка и асфалтиране на улица  2-ра</t>
  </si>
  <si>
    <t>Проектиране на отводнителна канавка по улица 7-ма</t>
  </si>
  <si>
    <t>Ремонт на водосток по улица 11-та</t>
  </si>
  <si>
    <t>Изграждане на отводнителна канавка по улица 7-ма</t>
  </si>
  <si>
    <t>Закупуване на материали за ремонт сграда Пенсионерски клуб</t>
  </si>
  <si>
    <t>Закупуване на обзавеждане за стая в кметство</t>
  </si>
  <si>
    <t>Подмяна на водопровод по улица  "Опълченска", с. Стожер - Финансиране от ПУДОС</t>
  </si>
  <si>
    <t>Закупуване на материали за направа на джобове за контейнери по улици 1-ва и 5-та.</t>
  </si>
  <si>
    <t>Изрязване на дървета и храсти и закупуване на оградна мрежа и бетонни колове за гробищни паркове</t>
  </si>
  <si>
    <t>Клуб на пенсионера в сграда Автоспирка</t>
  </si>
  <si>
    <t>Изкърпване на асфалтова настилка по улици 22-ра, 30-та и 31-ва</t>
  </si>
  <si>
    <t>Изкърпване на асфалтова настилка по улица  12-та</t>
  </si>
  <si>
    <t>Изграждане на тротоар по ул.9-та</t>
  </si>
  <si>
    <t>Закупуване на материали за  почистване на гробищни паркове, паркове и главна улица</t>
  </si>
  <si>
    <t>Асфалтиране на улица 5-та</t>
  </si>
  <si>
    <t>Ремонт на естествени чешми</t>
  </si>
  <si>
    <t>Асфалтиране улица 4-та</t>
  </si>
  <si>
    <t>Изкърпване асфалтова настилка на част от 10-та</t>
  </si>
  <si>
    <t>Вътрешно преустройство на част от сграда ОУ</t>
  </si>
  <si>
    <t>Закупуване на препарати за почистване на селото</t>
  </si>
  <si>
    <t>Закупуване на вътрешен контейнер за кошчета за отпадъци</t>
  </si>
  <si>
    <t>Материали за косене, пръскане и кастрене на храсти и дървета</t>
  </si>
  <si>
    <t>Закупуване на материали за сграда ДСП</t>
  </si>
  <si>
    <t>Закупуване на материали за парапет на водосток по улица 6-та</t>
  </si>
  <si>
    <t>Закупуване на материали за ДГ</t>
  </si>
  <si>
    <t>Закупуване на материали за направа на джобове за контейнери</t>
  </si>
  <si>
    <t>Закупуване на материали за сграда Пенсионерски клуб</t>
  </si>
  <si>
    <t>Закупуване на материали за клуб на пенсионера</t>
  </si>
  <si>
    <t>Почистване на гробищен парк</t>
  </si>
  <si>
    <t xml:space="preserve">Закупуване на материали за ремонт на автоспирки </t>
  </si>
  <si>
    <t>Закупуване на материали за волейболно игрище</t>
  </si>
  <si>
    <t>Косене, пръскане и кастрене на храсти и дървета и почистване и поддръжка на гробищен парк</t>
  </si>
  <si>
    <t>Доставка и монтаж на беседка в двора на кметството</t>
  </si>
  <si>
    <t>Закупуване на материали за ДГ, кметство, читалище</t>
  </si>
  <si>
    <t>Подпорна стена по улица  7-ма</t>
  </si>
  <si>
    <t xml:space="preserve">Пътна маркировка на път DOB2116 </t>
  </si>
  <si>
    <t>Почистване на гробищни паркове 1 и 2</t>
  </si>
  <si>
    <t>Закупуване на материали за естествена чешма</t>
  </si>
  <si>
    <t>Водосток по улица  2-ра</t>
  </si>
  <si>
    <t>Почистване на гробищен парк, централен парк и улици</t>
  </si>
  <si>
    <t>Асфалтова настилка на улица  8-ма</t>
  </si>
  <si>
    <t>Обособяване на обществена тоалетна в Автогара</t>
  </si>
  <si>
    <t>Почистване на отводнителни канали и водосток по улица 1-ва</t>
  </si>
  <si>
    <t>Закупуване на материали за шахта в християнско гробище</t>
  </si>
  <si>
    <t>Ремонт на изпускателя на Смолница 2</t>
  </si>
  <si>
    <t>Закупуване на 3 бр. автомобили за ДСП, с. Житница, с. Победа и с.Ведрина</t>
  </si>
  <si>
    <t xml:space="preserve">ПРОЕКТ НА ИНВЕСТИЦИОННА ПРОГРАМА ЗА 2018 Г. НА ОБЩИНА ДОБРИЧКА </t>
  </si>
  <si>
    <t>становище</t>
  </si>
</sst>
</file>

<file path=xl/styles.xml><?xml version="1.0" encoding="utf-8"?>
<styleSheet xmlns="http://schemas.openxmlformats.org/spreadsheetml/2006/main">
  <numFmts count="2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&quot;"/>
    <numFmt numFmtId="181" formatCode="&quot;Истина&quot;;&quot; Истина &quot;;&quot; Неистина &quot;"/>
    <numFmt numFmtId="182" formatCode="&quot;Включено&quot;;&quot; Включено &quot;;&quot; Изключено &quot;"/>
    <numFmt numFmtId="183" formatCode="[$€-2]\ #,##0.00_);[Red]\([$€-2]\ #,##0.00\)"/>
  </numFmts>
  <fonts count="23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0" fillId="20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7" borderId="2" applyNumberFormat="0" applyAlignment="0" applyProtection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3" fillId="21" borderId="6" applyNumberFormat="0" applyAlignment="0" applyProtection="0"/>
    <xf numFmtId="0" fontId="14" fillId="21" borderId="2" applyNumberFormat="0" applyAlignment="0" applyProtection="0"/>
    <xf numFmtId="0" fontId="15" fillId="22" borderId="7" applyNumberFormat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3" fontId="0" fillId="0" borderId="10" xfId="0" applyNumberForma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10" xfId="0" applyFont="1" applyFill="1" applyBorder="1" applyAlignment="1">
      <alignment horizontal="right" vertical="center" wrapText="1"/>
    </xf>
    <xf numFmtId="0" fontId="1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right" vertical="center" wrapText="1"/>
    </xf>
    <xf numFmtId="3" fontId="1" fillId="24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1" fillId="24" borderId="0" xfId="0" applyFont="1" applyFill="1" applyBorder="1" applyAlignment="1">
      <alignment horizontal="right" vertical="center" wrapText="1"/>
    </xf>
    <xf numFmtId="3" fontId="1" fillId="24" borderId="0" xfId="0" applyNumberFormat="1" applyFont="1" applyFill="1" applyBorder="1" applyAlignment="1">
      <alignment vertical="center"/>
    </xf>
    <xf numFmtId="0" fontId="1" fillId="24" borderId="10" xfId="0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2"/>
  <sheetViews>
    <sheetView tabSelected="1" zoomScale="130" zoomScaleNormal="130" zoomScalePageLayoutView="115" workbookViewId="0" topLeftCell="A399">
      <selection activeCell="A1" sqref="A1:H410"/>
    </sheetView>
  </sheetViews>
  <sheetFormatPr defaultColWidth="9.140625" defaultRowHeight="12.75"/>
  <cols>
    <col min="1" max="1" width="3.00390625" style="1" bestFit="1" customWidth="1"/>
    <col min="2" max="2" width="34.421875" style="22" customWidth="1"/>
    <col min="3" max="3" width="8.00390625" style="1" bestFit="1" customWidth="1"/>
    <col min="4" max="4" width="9.140625" style="1" bestFit="1" customWidth="1"/>
    <col min="5" max="5" width="9.140625" style="1" customWidth="1"/>
    <col min="6" max="6" width="9.140625" style="1" bestFit="1" customWidth="1"/>
    <col min="7" max="7" width="9.57421875" style="1" bestFit="1" customWidth="1"/>
    <col min="8" max="8" width="9.140625" style="1" bestFit="1" customWidth="1"/>
    <col min="9" max="16384" width="9.140625" style="1" customWidth="1"/>
  </cols>
  <sheetData>
    <row r="1" spans="1:8" ht="12.75">
      <c r="A1" s="38" t="s">
        <v>296</v>
      </c>
      <c r="B1" s="38"/>
      <c r="C1" s="38"/>
      <c r="D1" s="38"/>
      <c r="E1" s="38"/>
      <c r="F1" s="38"/>
      <c r="G1" s="38"/>
      <c r="H1" s="38"/>
    </row>
    <row r="3" spans="1:8" ht="12.75">
      <c r="A3" s="36" t="s">
        <v>0</v>
      </c>
      <c r="B3" s="37" t="s">
        <v>1</v>
      </c>
      <c r="C3" s="36" t="s">
        <v>3</v>
      </c>
      <c r="D3" s="36"/>
      <c r="E3" s="36"/>
      <c r="F3" s="36"/>
      <c r="G3" s="36"/>
      <c r="H3" s="36"/>
    </row>
    <row r="4" spans="1:8" ht="51">
      <c r="A4" s="36"/>
      <c r="B4" s="37"/>
      <c r="C4" s="2" t="s">
        <v>2</v>
      </c>
      <c r="D4" s="3" t="s">
        <v>237</v>
      </c>
      <c r="E4" s="3" t="s">
        <v>82</v>
      </c>
      <c r="F4" s="3" t="s">
        <v>173</v>
      </c>
      <c r="G4" s="3" t="s">
        <v>247</v>
      </c>
      <c r="H4" s="2" t="s">
        <v>4</v>
      </c>
    </row>
    <row r="5" spans="1:8" ht="12.75">
      <c r="A5" s="2">
        <v>1</v>
      </c>
      <c r="B5" s="3" t="s">
        <v>5</v>
      </c>
      <c r="C5" s="4"/>
      <c r="D5" s="4"/>
      <c r="E5" s="4"/>
      <c r="F5" s="4"/>
      <c r="G5" s="4"/>
      <c r="H5" s="4"/>
    </row>
    <row r="6" spans="1:8" ht="12.75">
      <c r="A6" s="4"/>
      <c r="B6" s="5" t="s">
        <v>213</v>
      </c>
      <c r="C6" s="4"/>
      <c r="D6" s="4"/>
      <c r="E6" s="4">
        <v>20500</v>
      </c>
      <c r="F6" s="4"/>
      <c r="G6" s="4" t="s">
        <v>83</v>
      </c>
      <c r="H6" s="4">
        <f>C6+D6+E6+F6</f>
        <v>20500</v>
      </c>
    </row>
    <row r="7" spans="1:8" ht="25.5">
      <c r="A7" s="4"/>
      <c r="B7" s="5" t="s">
        <v>165</v>
      </c>
      <c r="C7" s="4"/>
      <c r="D7" s="4"/>
      <c r="E7" s="4">
        <v>2500</v>
      </c>
      <c r="F7" s="4"/>
      <c r="G7" s="4"/>
      <c r="H7" s="4">
        <f aca="true" t="shared" si="0" ref="H7:H80">C7+D7+E7+F7</f>
        <v>2500</v>
      </c>
    </row>
    <row r="8" spans="1:8" ht="25.5">
      <c r="A8" s="4"/>
      <c r="B8" s="5" t="s">
        <v>186</v>
      </c>
      <c r="C8" s="4">
        <v>337</v>
      </c>
      <c r="D8" s="4"/>
      <c r="E8" s="4"/>
      <c r="F8" s="4"/>
      <c r="G8" s="4"/>
      <c r="H8" s="4">
        <f t="shared" si="0"/>
        <v>337</v>
      </c>
    </row>
    <row r="9" spans="1:8" ht="12.75">
      <c r="A9" s="4"/>
      <c r="B9" s="5"/>
      <c r="C9" s="2">
        <f>SUM(C6:C8)</f>
        <v>337</v>
      </c>
      <c r="D9" s="2">
        <f>SUM(D6:D8)</f>
        <v>0</v>
      </c>
      <c r="E9" s="2">
        <f>SUM(E6:E8)</f>
        <v>23000</v>
      </c>
      <c r="F9" s="2">
        <f>SUM(F6:F8)</f>
        <v>0</v>
      </c>
      <c r="G9" s="2"/>
      <c r="H9" s="2">
        <f>SUM(H6:H8)</f>
        <v>23337</v>
      </c>
    </row>
    <row r="10" spans="1:8" ht="12.75">
      <c r="A10" s="2">
        <v>2</v>
      </c>
      <c r="B10" s="3" t="s">
        <v>6</v>
      </c>
      <c r="C10" s="4"/>
      <c r="D10" s="4"/>
      <c r="E10" s="4"/>
      <c r="F10" s="4"/>
      <c r="G10" s="4"/>
      <c r="H10" s="4"/>
    </row>
    <row r="11" spans="1:8" ht="25.5">
      <c r="A11" s="4"/>
      <c r="B11" s="5" t="s">
        <v>100</v>
      </c>
      <c r="C11" s="4"/>
      <c r="D11" s="4">
        <v>31673</v>
      </c>
      <c r="E11" s="4">
        <v>29327</v>
      </c>
      <c r="F11" s="4"/>
      <c r="G11" s="4"/>
      <c r="H11" s="4">
        <f t="shared" si="0"/>
        <v>61000</v>
      </c>
    </row>
    <row r="12" spans="1:8" ht="25.5">
      <c r="A12" s="4"/>
      <c r="B12" s="5" t="s">
        <v>104</v>
      </c>
      <c r="C12" s="4"/>
      <c r="D12" s="4"/>
      <c r="E12" s="4">
        <v>2200</v>
      </c>
      <c r="F12" s="4"/>
      <c r="G12" s="4"/>
      <c r="H12" s="4">
        <f t="shared" si="0"/>
        <v>2200</v>
      </c>
    </row>
    <row r="13" spans="1:8" ht="25.5">
      <c r="A13" s="4"/>
      <c r="B13" s="5" t="s">
        <v>101</v>
      </c>
      <c r="C13" s="4"/>
      <c r="D13" s="4"/>
      <c r="E13" s="4">
        <v>1400</v>
      </c>
      <c r="F13" s="4"/>
      <c r="G13" s="4"/>
      <c r="H13" s="4">
        <f t="shared" si="0"/>
        <v>1400</v>
      </c>
    </row>
    <row r="14" spans="1:8" ht="25.5">
      <c r="A14" s="4"/>
      <c r="B14" s="5" t="s">
        <v>102</v>
      </c>
      <c r="C14" s="2"/>
      <c r="D14" s="2"/>
      <c r="E14" s="6">
        <v>2600</v>
      </c>
      <c r="F14" s="2"/>
      <c r="G14" s="2"/>
      <c r="H14" s="4">
        <f t="shared" si="0"/>
        <v>2600</v>
      </c>
    </row>
    <row r="15" spans="1:8" ht="12.75">
      <c r="A15" s="4"/>
      <c r="B15" s="5" t="s">
        <v>187</v>
      </c>
      <c r="C15" s="6"/>
      <c r="D15" s="2"/>
      <c r="E15" s="6">
        <v>8000</v>
      </c>
      <c r="F15" s="2"/>
      <c r="G15" s="6" t="s">
        <v>83</v>
      </c>
      <c r="H15" s="4">
        <f t="shared" si="0"/>
        <v>8000</v>
      </c>
    </row>
    <row r="16" spans="1:8" ht="12.75">
      <c r="A16" s="4"/>
      <c r="B16" s="5" t="s">
        <v>99</v>
      </c>
      <c r="C16" s="6">
        <v>1188</v>
      </c>
      <c r="D16" s="2"/>
      <c r="E16" s="6"/>
      <c r="F16" s="6">
        <v>242</v>
      </c>
      <c r="G16" s="2"/>
      <c r="H16" s="4">
        <f t="shared" si="0"/>
        <v>1430</v>
      </c>
    </row>
    <row r="17" spans="1:8" ht="38.25">
      <c r="A17" s="4"/>
      <c r="B17" s="5" t="s">
        <v>103</v>
      </c>
      <c r="C17" s="6"/>
      <c r="D17" s="2"/>
      <c r="E17" s="6"/>
      <c r="F17" s="6">
        <v>4000</v>
      </c>
      <c r="G17" s="8"/>
      <c r="H17" s="4">
        <f t="shared" si="0"/>
        <v>4000</v>
      </c>
    </row>
    <row r="18" spans="1:8" ht="12.75">
      <c r="A18" s="4"/>
      <c r="B18" s="5"/>
      <c r="C18" s="2">
        <f>SUM(C11:C17)</f>
        <v>1188</v>
      </c>
      <c r="D18" s="2">
        <f>SUM(D11:D17)</f>
        <v>31673</v>
      </c>
      <c r="E18" s="2">
        <f>SUM(E11:E17)</f>
        <v>43527</v>
      </c>
      <c r="F18" s="2">
        <f>SUM(F11:F17)</f>
        <v>4242</v>
      </c>
      <c r="G18" s="2"/>
      <c r="H18" s="2">
        <f>SUM(H11:H17)</f>
        <v>80630</v>
      </c>
    </row>
    <row r="19" spans="1:8" ht="12.75">
      <c r="A19" s="2">
        <v>3</v>
      </c>
      <c r="B19" s="3" t="s">
        <v>7</v>
      </c>
      <c r="C19" s="4"/>
      <c r="D19" s="4"/>
      <c r="E19" s="4"/>
      <c r="F19" s="4"/>
      <c r="G19" s="4"/>
      <c r="H19" s="4"/>
    </row>
    <row r="20" spans="1:8" ht="12.75">
      <c r="A20" s="4"/>
      <c r="B20" s="5" t="s">
        <v>214</v>
      </c>
      <c r="C20" s="4">
        <v>17560</v>
      </c>
      <c r="D20" s="4"/>
      <c r="E20" s="4"/>
      <c r="F20" s="4"/>
      <c r="G20" s="4"/>
      <c r="H20" s="4">
        <f t="shared" si="0"/>
        <v>17560</v>
      </c>
    </row>
    <row r="21" spans="1:8" ht="12.75">
      <c r="A21" s="4"/>
      <c r="B21" s="5"/>
      <c r="C21" s="2">
        <f>SUM(C20)</f>
        <v>17560</v>
      </c>
      <c r="D21" s="2">
        <f>SUM(D20)</f>
        <v>0</v>
      </c>
      <c r="E21" s="2">
        <f>SUM(E20)</f>
        <v>0</v>
      </c>
      <c r="F21" s="2">
        <f>SUM(F20)</f>
        <v>0</v>
      </c>
      <c r="G21" s="2"/>
      <c r="H21" s="2">
        <f>SUM(H20)</f>
        <v>17560</v>
      </c>
    </row>
    <row r="22" spans="1:8" ht="12.75">
      <c r="A22" s="2">
        <v>4</v>
      </c>
      <c r="B22" s="3" t="s">
        <v>9</v>
      </c>
      <c r="C22" s="4"/>
      <c r="D22" s="4"/>
      <c r="E22" s="4"/>
      <c r="F22" s="4"/>
      <c r="G22" s="4"/>
      <c r="H22" s="4"/>
    </row>
    <row r="23" spans="1:8" ht="25.5">
      <c r="A23" s="4"/>
      <c r="B23" s="5" t="s">
        <v>215</v>
      </c>
      <c r="C23" s="4">
        <v>22257</v>
      </c>
      <c r="D23" s="4"/>
      <c r="E23" s="4">
        <v>39000</v>
      </c>
      <c r="F23" s="4"/>
      <c r="G23" s="4" t="s">
        <v>83</v>
      </c>
      <c r="H23" s="4">
        <f t="shared" si="0"/>
        <v>61257</v>
      </c>
    </row>
    <row r="24" spans="1:8" ht="25.5">
      <c r="A24" s="4"/>
      <c r="B24" s="5" t="s">
        <v>84</v>
      </c>
      <c r="C24" s="2"/>
      <c r="D24" s="2"/>
      <c r="E24" s="2"/>
      <c r="F24" s="6">
        <v>400</v>
      </c>
      <c r="G24" s="2"/>
      <c r="H24" s="4">
        <f t="shared" si="0"/>
        <v>400</v>
      </c>
    </row>
    <row r="25" spans="1:8" ht="12.75">
      <c r="A25" s="4"/>
      <c r="B25" s="5"/>
      <c r="C25" s="2">
        <f>SUM(C23:C24)</f>
        <v>22257</v>
      </c>
      <c r="D25" s="2">
        <f>SUM(D23:D24)</f>
        <v>0</v>
      </c>
      <c r="E25" s="2">
        <f>SUM(E23:E24)</f>
        <v>39000</v>
      </c>
      <c r="F25" s="2">
        <f>SUM(F23:F24)</f>
        <v>400</v>
      </c>
      <c r="G25" s="2"/>
      <c r="H25" s="2">
        <f>SUM(H23:H24)</f>
        <v>61657</v>
      </c>
    </row>
    <row r="26" spans="1:8" ht="12.75">
      <c r="A26" s="2">
        <v>5</v>
      </c>
      <c r="B26" s="3" t="s">
        <v>10</v>
      </c>
      <c r="C26" s="4"/>
      <c r="D26" s="4"/>
      <c r="E26" s="4"/>
      <c r="F26" s="4"/>
      <c r="G26" s="4"/>
      <c r="H26" s="4"/>
    </row>
    <row r="27" spans="1:8" ht="12.75">
      <c r="A27" s="2"/>
      <c r="B27" s="5" t="s">
        <v>46</v>
      </c>
      <c r="C27" s="4">
        <v>1500</v>
      </c>
      <c r="D27" s="4"/>
      <c r="E27" s="4"/>
      <c r="F27" s="4"/>
      <c r="G27" s="4"/>
      <c r="H27" s="4">
        <f t="shared" si="0"/>
        <v>1500</v>
      </c>
    </row>
    <row r="28" spans="1:8" ht="12.75">
      <c r="A28" s="2"/>
      <c r="B28" s="5" t="s">
        <v>112</v>
      </c>
      <c r="C28" s="6">
        <v>1500</v>
      </c>
      <c r="D28" s="4"/>
      <c r="E28" s="4"/>
      <c r="F28" s="4"/>
      <c r="G28" s="4"/>
      <c r="H28" s="4">
        <f t="shared" si="0"/>
        <v>1500</v>
      </c>
    </row>
    <row r="29" spans="1:8" ht="12.75">
      <c r="A29" s="2"/>
      <c r="B29" s="5" t="s">
        <v>266</v>
      </c>
      <c r="C29" s="6"/>
      <c r="D29" s="4"/>
      <c r="E29" s="4">
        <v>7500</v>
      </c>
      <c r="F29" s="4"/>
      <c r="G29" s="4" t="s">
        <v>83</v>
      </c>
      <c r="H29" s="4">
        <f t="shared" si="0"/>
        <v>7500</v>
      </c>
    </row>
    <row r="30" spans="1:8" ht="25.5" customHeight="1">
      <c r="A30" s="2"/>
      <c r="B30" s="5" t="s">
        <v>267</v>
      </c>
      <c r="C30" s="4">
        <v>1900</v>
      </c>
      <c r="D30" s="4"/>
      <c r="E30" s="4"/>
      <c r="F30" s="4"/>
      <c r="G30" s="6"/>
      <c r="H30" s="4">
        <f t="shared" si="0"/>
        <v>1900</v>
      </c>
    </row>
    <row r="31" spans="1:8" ht="12.75">
      <c r="A31" s="4"/>
      <c r="B31" s="5"/>
      <c r="C31" s="2">
        <f>SUM(C27:C30)</f>
        <v>4900</v>
      </c>
      <c r="D31" s="2">
        <f>SUM(D27:D30)</f>
        <v>0</v>
      </c>
      <c r="E31" s="2">
        <f>SUM(E27:E30)</f>
        <v>7500</v>
      </c>
      <c r="F31" s="2">
        <f>SUM(F27:F30)</f>
        <v>0</v>
      </c>
      <c r="G31" s="2"/>
      <c r="H31" s="2">
        <f>SUM(H27:H30)</f>
        <v>12400</v>
      </c>
    </row>
    <row r="32" spans="1:8" ht="12.75">
      <c r="A32" s="2">
        <v>6</v>
      </c>
      <c r="B32" s="3" t="s">
        <v>11</v>
      </c>
      <c r="C32" s="4"/>
      <c r="D32" s="4"/>
      <c r="E32" s="4"/>
      <c r="F32" s="4"/>
      <c r="G32" s="4"/>
      <c r="H32" s="4"/>
    </row>
    <row r="33" spans="1:8" ht="12.75">
      <c r="A33" s="4"/>
      <c r="B33" s="5" t="s">
        <v>107</v>
      </c>
      <c r="C33" s="4">
        <v>13726</v>
      </c>
      <c r="D33" s="4"/>
      <c r="E33" s="4">
        <v>11957</v>
      </c>
      <c r="F33" s="4"/>
      <c r="G33" s="6" t="s">
        <v>83</v>
      </c>
      <c r="H33" s="4">
        <f t="shared" si="0"/>
        <v>25683</v>
      </c>
    </row>
    <row r="34" spans="1:8" ht="38.25">
      <c r="A34" s="4"/>
      <c r="B34" s="5" t="s">
        <v>108</v>
      </c>
      <c r="C34" s="4">
        <v>3500</v>
      </c>
      <c r="D34" s="4"/>
      <c r="E34" s="4"/>
      <c r="F34" s="4"/>
      <c r="G34" s="4"/>
      <c r="H34" s="4">
        <f t="shared" si="0"/>
        <v>3500</v>
      </c>
    </row>
    <row r="35" spans="1:8" ht="12.75">
      <c r="A35" s="4"/>
      <c r="B35" s="5" t="s">
        <v>109</v>
      </c>
      <c r="C35" s="4">
        <v>1200</v>
      </c>
      <c r="D35" s="4"/>
      <c r="E35" s="4"/>
      <c r="F35" s="4"/>
      <c r="G35" s="4"/>
      <c r="H35" s="4">
        <f t="shared" si="0"/>
        <v>1200</v>
      </c>
    </row>
    <row r="36" spans="1:8" ht="25.5">
      <c r="A36" s="4"/>
      <c r="B36" s="5" t="s">
        <v>110</v>
      </c>
      <c r="C36" s="6">
        <v>6600</v>
      </c>
      <c r="D36" s="2"/>
      <c r="E36" s="2"/>
      <c r="F36" s="2"/>
      <c r="G36" s="2"/>
      <c r="H36" s="4">
        <f t="shared" si="0"/>
        <v>6600</v>
      </c>
    </row>
    <row r="37" spans="1:8" ht="25.5">
      <c r="A37" s="4"/>
      <c r="B37" s="5" t="s">
        <v>111</v>
      </c>
      <c r="C37" s="6">
        <v>960</v>
      </c>
      <c r="D37" s="2"/>
      <c r="E37" s="2"/>
      <c r="F37" s="2"/>
      <c r="G37" s="2"/>
      <c r="H37" s="4">
        <f t="shared" si="0"/>
        <v>960</v>
      </c>
    </row>
    <row r="38" spans="1:8" ht="12.75">
      <c r="A38" s="4"/>
      <c r="B38" s="5" t="s">
        <v>112</v>
      </c>
      <c r="C38" s="6">
        <v>2000</v>
      </c>
      <c r="D38" s="2"/>
      <c r="E38" s="2"/>
      <c r="F38" s="2"/>
      <c r="G38" s="2"/>
      <c r="H38" s="4">
        <f t="shared" si="0"/>
        <v>2000</v>
      </c>
    </row>
    <row r="39" spans="1:8" ht="25.5">
      <c r="A39" s="4"/>
      <c r="B39" s="5" t="s">
        <v>113</v>
      </c>
      <c r="C39" s="6"/>
      <c r="D39" s="6"/>
      <c r="E39" s="6"/>
      <c r="F39" s="6">
        <v>3500</v>
      </c>
      <c r="G39" s="6"/>
      <c r="H39" s="4">
        <f t="shared" si="0"/>
        <v>3500</v>
      </c>
    </row>
    <row r="40" spans="1:8" ht="25.5">
      <c r="A40" s="4"/>
      <c r="B40" s="5" t="s">
        <v>114</v>
      </c>
      <c r="C40" s="6"/>
      <c r="D40" s="6"/>
      <c r="E40" s="6"/>
      <c r="F40" s="6">
        <v>2850</v>
      </c>
      <c r="G40" s="6"/>
      <c r="H40" s="4">
        <f t="shared" si="0"/>
        <v>2850</v>
      </c>
    </row>
    <row r="41" spans="1:8" ht="25.5">
      <c r="A41" s="4"/>
      <c r="B41" s="5" t="s">
        <v>268</v>
      </c>
      <c r="C41" s="6"/>
      <c r="D41" s="6"/>
      <c r="E41" s="6">
        <v>30000</v>
      </c>
      <c r="F41" s="6"/>
      <c r="G41" s="6"/>
      <c r="H41" s="4">
        <f t="shared" si="0"/>
        <v>30000</v>
      </c>
    </row>
    <row r="42" spans="1:8" ht="12.75">
      <c r="A42" s="4"/>
      <c r="B42" s="5"/>
      <c r="C42" s="2">
        <f>SUM(C33:C41)</f>
        <v>27986</v>
      </c>
      <c r="D42" s="2">
        <f>SUM(D33:D41)</f>
        <v>0</v>
      </c>
      <c r="E42" s="2">
        <f>SUM(E33:E41)</f>
        <v>41957</v>
      </c>
      <c r="F42" s="2">
        <f>SUM(F33:F41)</f>
        <v>6350</v>
      </c>
      <c r="G42" s="2"/>
      <c r="H42" s="2">
        <f>SUM(H33:H41)</f>
        <v>76293</v>
      </c>
    </row>
    <row r="43" spans="1:8" ht="12.75">
      <c r="A43" s="2">
        <v>7</v>
      </c>
      <c r="B43" s="3" t="s">
        <v>12</v>
      </c>
      <c r="C43" s="4"/>
      <c r="D43" s="4"/>
      <c r="E43" s="4"/>
      <c r="F43" s="4"/>
      <c r="G43" s="4"/>
      <c r="H43" s="4"/>
    </row>
    <row r="44" spans="1:8" ht="12.75">
      <c r="A44" s="4"/>
      <c r="B44" s="5" t="s">
        <v>115</v>
      </c>
      <c r="C44" s="9">
        <v>6578</v>
      </c>
      <c r="D44" s="4"/>
      <c r="E44" s="4">
        <v>16000</v>
      </c>
      <c r="F44" s="4"/>
      <c r="G44" s="6" t="s">
        <v>117</v>
      </c>
      <c r="H44" s="4">
        <f t="shared" si="0"/>
        <v>22578</v>
      </c>
    </row>
    <row r="45" spans="1:8" ht="12.75">
      <c r="A45" s="4"/>
      <c r="B45" s="5" t="s">
        <v>116</v>
      </c>
      <c r="C45" s="9"/>
      <c r="D45" s="4"/>
      <c r="E45" s="4"/>
      <c r="F45" s="4">
        <v>6400</v>
      </c>
      <c r="G45" s="4"/>
      <c r="H45" s="4">
        <f t="shared" si="0"/>
        <v>6400</v>
      </c>
    </row>
    <row r="46" spans="1:8" ht="12.75">
      <c r="A46" s="4"/>
      <c r="B46" s="5"/>
      <c r="C46" s="2">
        <f>SUM(C44:C45)</f>
        <v>6578</v>
      </c>
      <c r="D46" s="2">
        <f>SUM(D44:D45)</f>
        <v>0</v>
      </c>
      <c r="E46" s="2">
        <f>SUM(E44:E45)</f>
        <v>16000</v>
      </c>
      <c r="F46" s="2">
        <f>SUM(F44:F45)</f>
        <v>6400</v>
      </c>
      <c r="G46" s="2"/>
      <c r="H46" s="2">
        <f>SUM(H44:H45)</f>
        <v>28978</v>
      </c>
    </row>
    <row r="47" spans="1:8" ht="12.75">
      <c r="A47" s="2">
        <v>8</v>
      </c>
      <c r="B47" s="3" t="s">
        <v>13</v>
      </c>
      <c r="C47" s="4"/>
      <c r="D47" s="4"/>
      <c r="E47" s="4"/>
      <c r="F47" s="4"/>
      <c r="G47" s="4"/>
      <c r="H47" s="4"/>
    </row>
    <row r="48" spans="1:8" ht="12.75">
      <c r="A48" s="4"/>
      <c r="B48" s="5" t="s">
        <v>138</v>
      </c>
      <c r="C48" s="4"/>
      <c r="D48" s="4"/>
      <c r="E48" s="10">
        <v>10000</v>
      </c>
      <c r="F48" s="4"/>
      <c r="G48" s="6" t="s">
        <v>83</v>
      </c>
      <c r="H48" s="4">
        <f t="shared" si="0"/>
        <v>10000</v>
      </c>
    </row>
    <row r="49" spans="1:8" ht="12.75">
      <c r="A49" s="9"/>
      <c r="B49" s="5" t="s">
        <v>15</v>
      </c>
      <c r="C49" s="9"/>
      <c r="D49" s="9"/>
      <c r="E49" s="9"/>
      <c r="F49" s="11">
        <v>10500</v>
      </c>
      <c r="G49" s="9"/>
      <c r="H49" s="4">
        <f t="shared" si="0"/>
        <v>10500</v>
      </c>
    </row>
    <row r="50" spans="1:8" ht="12.75">
      <c r="A50" s="9"/>
      <c r="B50" s="5" t="s">
        <v>16</v>
      </c>
      <c r="C50" s="9"/>
      <c r="D50" s="9"/>
      <c r="E50" s="9"/>
      <c r="F50" s="11">
        <v>10800</v>
      </c>
      <c r="G50" s="9"/>
      <c r="H50" s="4">
        <f t="shared" si="0"/>
        <v>10800</v>
      </c>
    </row>
    <row r="51" spans="1:8" ht="25.5">
      <c r="A51" s="9"/>
      <c r="B51" s="5" t="s">
        <v>85</v>
      </c>
      <c r="C51" s="11">
        <v>10543</v>
      </c>
      <c r="D51" s="9"/>
      <c r="E51" s="9"/>
      <c r="F51" s="11"/>
      <c r="G51" s="9"/>
      <c r="H51" s="4">
        <f t="shared" si="0"/>
        <v>10543</v>
      </c>
    </row>
    <row r="52" spans="1:8" ht="12.75">
      <c r="A52" s="4"/>
      <c r="B52" s="5"/>
      <c r="C52" s="2">
        <f>SUM(C48:C51)</f>
        <v>10543</v>
      </c>
      <c r="D52" s="2">
        <f>SUM(D48:D51)</f>
        <v>0</v>
      </c>
      <c r="E52" s="2">
        <f>SUM(E48:E51)</f>
        <v>10000</v>
      </c>
      <c r="F52" s="2">
        <f>SUM(F48:F51)</f>
        <v>21300</v>
      </c>
      <c r="G52" s="2"/>
      <c r="H52" s="2">
        <f>SUM(H48:H51)</f>
        <v>41843</v>
      </c>
    </row>
    <row r="53" spans="1:8" ht="12.75">
      <c r="A53" s="2">
        <v>9</v>
      </c>
      <c r="B53" s="3" t="s">
        <v>14</v>
      </c>
      <c r="C53" s="4"/>
      <c r="D53" s="4"/>
      <c r="E53" s="4"/>
      <c r="F53" s="4"/>
      <c r="G53" s="4"/>
      <c r="H53" s="4"/>
    </row>
    <row r="54" spans="1:8" ht="12.75">
      <c r="A54" s="4"/>
      <c r="B54" s="5" t="s">
        <v>15</v>
      </c>
      <c r="C54" s="9"/>
      <c r="D54" s="4"/>
      <c r="E54" s="10">
        <v>8500</v>
      </c>
      <c r="F54" s="4"/>
      <c r="G54" s="4"/>
      <c r="H54" s="4">
        <f t="shared" si="0"/>
        <v>8500</v>
      </c>
    </row>
    <row r="55" spans="1:8" ht="12.75">
      <c r="A55" s="4"/>
      <c r="B55" s="5" t="s">
        <v>16</v>
      </c>
      <c r="C55" s="4"/>
      <c r="D55" s="4"/>
      <c r="E55" s="4"/>
      <c r="F55" s="10">
        <v>4600</v>
      </c>
      <c r="G55" s="4"/>
      <c r="H55" s="4">
        <f t="shared" si="0"/>
        <v>4600</v>
      </c>
    </row>
    <row r="56" spans="1:8" ht="25.5">
      <c r="A56" s="4"/>
      <c r="B56" s="5" t="s">
        <v>210</v>
      </c>
      <c r="C56" s="10">
        <v>5772</v>
      </c>
      <c r="D56" s="4"/>
      <c r="E56" s="4"/>
      <c r="F56" s="4"/>
      <c r="G56" s="4"/>
      <c r="H56" s="4">
        <f t="shared" si="0"/>
        <v>5772</v>
      </c>
    </row>
    <row r="57" spans="1:8" ht="12.75">
      <c r="A57" s="4"/>
      <c r="B57" s="5"/>
      <c r="C57" s="2">
        <f>SUM(C54:C56)</f>
        <v>5772</v>
      </c>
      <c r="D57" s="2">
        <f>SUM(D54:D56)</f>
        <v>0</v>
      </c>
      <c r="E57" s="2">
        <f>SUM(E54:E56)</f>
        <v>8500</v>
      </c>
      <c r="F57" s="2">
        <f>SUM(F54:F56)</f>
        <v>4600</v>
      </c>
      <c r="G57" s="2"/>
      <c r="H57" s="2">
        <f>SUM(H54:H56)</f>
        <v>18872</v>
      </c>
    </row>
    <row r="58" spans="1:8" ht="12.75">
      <c r="A58" s="2">
        <v>10</v>
      </c>
      <c r="B58" s="3" t="s">
        <v>17</v>
      </c>
      <c r="C58" s="4"/>
      <c r="D58" s="4"/>
      <c r="E58" s="4"/>
      <c r="F58" s="4"/>
      <c r="G58" s="4"/>
      <c r="H58" s="4"/>
    </row>
    <row r="59" spans="1:8" ht="12.75">
      <c r="A59" s="4"/>
      <c r="B59" s="5" t="s">
        <v>172</v>
      </c>
      <c r="C59" s="4"/>
      <c r="D59" s="4"/>
      <c r="E59" s="10">
        <v>17000</v>
      </c>
      <c r="F59" s="4"/>
      <c r="G59" s="4" t="s">
        <v>83</v>
      </c>
      <c r="H59" s="4">
        <f t="shared" si="0"/>
        <v>17000</v>
      </c>
    </row>
    <row r="60" spans="1:8" ht="12.75">
      <c r="A60" s="4"/>
      <c r="B60" s="5" t="s">
        <v>112</v>
      </c>
      <c r="C60" s="4"/>
      <c r="D60" s="4"/>
      <c r="E60" s="10"/>
      <c r="F60" s="10">
        <v>2000</v>
      </c>
      <c r="G60" s="4"/>
      <c r="H60" s="4">
        <f t="shared" si="0"/>
        <v>2000</v>
      </c>
    </row>
    <row r="61" spans="1:8" ht="12.75">
      <c r="A61" s="4"/>
      <c r="B61" s="5" t="s">
        <v>211</v>
      </c>
      <c r="C61" s="10">
        <v>2300</v>
      </c>
      <c r="D61" s="4"/>
      <c r="E61" s="10"/>
      <c r="F61" s="10"/>
      <c r="G61" s="4"/>
      <c r="H61" s="4">
        <f t="shared" si="0"/>
        <v>2300</v>
      </c>
    </row>
    <row r="62" spans="1:8" ht="12.75">
      <c r="A62" s="4"/>
      <c r="B62" s="5"/>
      <c r="C62" s="2">
        <f>SUM(C59:C61)</f>
        <v>2300</v>
      </c>
      <c r="D62" s="2">
        <f>SUM(D59:D61)</f>
        <v>0</v>
      </c>
      <c r="E62" s="2">
        <f>SUM(E59:E61)</f>
        <v>17000</v>
      </c>
      <c r="F62" s="2">
        <f>SUM(F59:F61)</f>
        <v>2000</v>
      </c>
      <c r="G62" s="2"/>
      <c r="H62" s="2">
        <f>SUM(H59:H61)</f>
        <v>21300</v>
      </c>
    </row>
    <row r="63" spans="1:8" ht="12.75">
      <c r="A63" s="2">
        <v>11</v>
      </c>
      <c r="B63" s="3" t="s">
        <v>18</v>
      </c>
      <c r="C63" s="4"/>
      <c r="D63" s="4"/>
      <c r="E63" s="4"/>
      <c r="F63" s="4"/>
      <c r="G63" s="4"/>
      <c r="H63" s="4"/>
    </row>
    <row r="64" spans="1:8" ht="12.75">
      <c r="A64" s="4"/>
      <c r="B64" s="5"/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</row>
    <row r="65" spans="1:8" ht="12.75">
      <c r="A65" s="2">
        <v>12</v>
      </c>
      <c r="B65" s="3" t="s">
        <v>19</v>
      </c>
      <c r="C65" s="4"/>
      <c r="D65" s="4"/>
      <c r="E65" s="4"/>
      <c r="F65" s="4"/>
      <c r="G65" s="4"/>
      <c r="H65" s="4"/>
    </row>
    <row r="66" spans="1:8" ht="25.5">
      <c r="A66" s="2"/>
      <c r="B66" s="5" t="s">
        <v>85</v>
      </c>
      <c r="C66" s="4">
        <v>6235</v>
      </c>
      <c r="D66" s="4"/>
      <c r="E66" s="4"/>
      <c r="F66" s="4"/>
      <c r="G66" s="4"/>
      <c r="H66" s="4">
        <f t="shared" si="0"/>
        <v>6235</v>
      </c>
    </row>
    <row r="67" spans="1:8" ht="12.75">
      <c r="A67" s="4"/>
      <c r="B67" s="5"/>
      <c r="C67" s="2">
        <f>SUM(C66)</f>
        <v>6235</v>
      </c>
      <c r="D67" s="2">
        <f>SUM(D66)</f>
        <v>0</v>
      </c>
      <c r="E67" s="2">
        <f>SUM(E66)</f>
        <v>0</v>
      </c>
      <c r="F67" s="2">
        <f>SUM(F66)</f>
        <v>0</v>
      </c>
      <c r="G67" s="2"/>
      <c r="H67" s="2">
        <f>SUM(H66)</f>
        <v>6235</v>
      </c>
    </row>
    <row r="68" spans="1:8" ht="12.75">
      <c r="A68" s="2">
        <v>13</v>
      </c>
      <c r="B68" s="3" t="s">
        <v>20</v>
      </c>
      <c r="C68" s="4"/>
      <c r="D68" s="4"/>
      <c r="E68" s="4"/>
      <c r="F68" s="4"/>
      <c r="G68" s="4"/>
      <c r="H68" s="4"/>
    </row>
    <row r="69" spans="1:8" ht="25.5">
      <c r="A69" s="4"/>
      <c r="B69" s="5" t="s">
        <v>118</v>
      </c>
      <c r="C69" s="6">
        <v>32835</v>
      </c>
      <c r="D69" s="6"/>
      <c r="E69" s="6"/>
      <c r="F69" s="6"/>
      <c r="G69" s="6"/>
      <c r="H69" s="6">
        <f t="shared" si="0"/>
        <v>32835</v>
      </c>
    </row>
    <row r="70" spans="1:8" ht="12.75">
      <c r="A70" s="4"/>
      <c r="B70" s="5"/>
      <c r="C70" s="2">
        <f>SUM(C69)</f>
        <v>32835</v>
      </c>
      <c r="D70" s="2">
        <f>SUM(D69)</f>
        <v>0</v>
      </c>
      <c r="E70" s="2">
        <f>SUM(E69)</f>
        <v>0</v>
      </c>
      <c r="F70" s="2">
        <f>SUM(F69)</f>
        <v>0</v>
      </c>
      <c r="G70" s="2"/>
      <c r="H70" s="2">
        <f>SUM(H69)</f>
        <v>32835</v>
      </c>
    </row>
    <row r="71" spans="1:8" ht="12.75">
      <c r="A71" s="2">
        <v>14</v>
      </c>
      <c r="B71" s="3" t="s">
        <v>21</v>
      </c>
      <c r="C71" s="4"/>
      <c r="D71" s="4"/>
      <c r="E71" s="4"/>
      <c r="F71" s="4"/>
      <c r="G71" s="4"/>
      <c r="H71" s="4"/>
    </row>
    <row r="72" spans="1:8" ht="12.75">
      <c r="A72" s="4"/>
      <c r="B72" s="5" t="s">
        <v>216</v>
      </c>
      <c r="C72" s="4">
        <v>9296</v>
      </c>
      <c r="D72" s="4"/>
      <c r="E72" s="10">
        <v>4600</v>
      </c>
      <c r="F72" s="4"/>
      <c r="G72" s="4" t="s">
        <v>83</v>
      </c>
      <c r="H72" s="4">
        <f t="shared" si="0"/>
        <v>13896</v>
      </c>
    </row>
    <row r="73" spans="1:8" ht="12.75">
      <c r="A73" s="4"/>
      <c r="B73" s="5"/>
      <c r="C73" s="2">
        <f>SUM(C72)</f>
        <v>9296</v>
      </c>
      <c r="D73" s="2"/>
      <c r="E73" s="12">
        <f>SUM(E72)</f>
        <v>4600</v>
      </c>
      <c r="F73" s="2"/>
      <c r="G73" s="2"/>
      <c r="H73" s="2">
        <f t="shared" si="0"/>
        <v>13896</v>
      </c>
    </row>
    <row r="74" spans="1:8" ht="12.75">
      <c r="A74" s="2">
        <v>15</v>
      </c>
      <c r="B74" s="3" t="s">
        <v>22</v>
      </c>
      <c r="C74" s="4"/>
      <c r="D74" s="4"/>
      <c r="E74" s="4"/>
      <c r="F74" s="4"/>
      <c r="G74" s="4"/>
      <c r="H74" s="4"/>
    </row>
    <row r="75" spans="1:8" ht="12.75">
      <c r="A75" s="4"/>
      <c r="B75" s="5" t="s">
        <v>119</v>
      </c>
      <c r="C75" s="4">
        <v>3600</v>
      </c>
      <c r="D75" s="4"/>
      <c r="E75" s="4"/>
      <c r="F75" s="4"/>
      <c r="G75" s="4"/>
      <c r="H75" s="4">
        <f t="shared" si="0"/>
        <v>3600</v>
      </c>
    </row>
    <row r="76" spans="1:8" ht="12.75">
      <c r="A76" s="4"/>
      <c r="B76" s="5" t="s">
        <v>120</v>
      </c>
      <c r="C76" s="4">
        <v>1500</v>
      </c>
      <c r="D76" s="4"/>
      <c r="E76" s="4"/>
      <c r="F76" s="4"/>
      <c r="G76" s="4"/>
      <c r="H76" s="4">
        <f t="shared" si="0"/>
        <v>1500</v>
      </c>
    </row>
    <row r="77" spans="1:8" ht="25.5">
      <c r="A77" s="4"/>
      <c r="B77" s="5" t="s">
        <v>121</v>
      </c>
      <c r="C77" s="4">
        <v>17295</v>
      </c>
      <c r="D77" s="4"/>
      <c r="E77" s="4"/>
      <c r="F77" s="4">
        <v>3400</v>
      </c>
      <c r="G77" s="4"/>
      <c r="H77" s="4">
        <f t="shared" si="0"/>
        <v>20695</v>
      </c>
    </row>
    <row r="78" spans="1:8" ht="12.75">
      <c r="A78" s="4"/>
      <c r="B78" s="5"/>
      <c r="C78" s="2">
        <f>SUM(C75:C77)</f>
        <v>22395</v>
      </c>
      <c r="D78" s="2">
        <f>SUM(D75:D77)</f>
        <v>0</v>
      </c>
      <c r="E78" s="2">
        <f>SUM(E75:E77)</f>
        <v>0</v>
      </c>
      <c r="F78" s="2">
        <f>SUM(F75:F77)</f>
        <v>3400</v>
      </c>
      <c r="G78" s="2"/>
      <c r="H78" s="2">
        <f>SUM(H75:H77)</f>
        <v>25795</v>
      </c>
    </row>
    <row r="79" spans="1:8" ht="12.75">
      <c r="A79" s="2">
        <v>16</v>
      </c>
      <c r="B79" s="3" t="s">
        <v>23</v>
      </c>
      <c r="C79" s="4"/>
      <c r="D79" s="4"/>
      <c r="E79" s="4"/>
      <c r="F79" s="4"/>
      <c r="G79" s="4"/>
      <c r="H79" s="4"/>
    </row>
    <row r="80" spans="1:8" ht="12.75">
      <c r="A80" s="4"/>
      <c r="B80" s="5" t="s">
        <v>264</v>
      </c>
      <c r="C80" s="13">
        <v>7938</v>
      </c>
      <c r="D80" s="6"/>
      <c r="E80" s="13">
        <v>4000</v>
      </c>
      <c r="F80" s="13"/>
      <c r="G80" s="6" t="s">
        <v>83</v>
      </c>
      <c r="H80" s="4">
        <f t="shared" si="0"/>
        <v>11938</v>
      </c>
    </row>
    <row r="81" spans="1:8" ht="12.75">
      <c r="A81" s="4"/>
      <c r="B81" s="5"/>
      <c r="C81" s="2">
        <f>SUM(C80:C80)</f>
        <v>7938</v>
      </c>
      <c r="D81" s="2">
        <f>SUM(D80:D80)</f>
        <v>0</v>
      </c>
      <c r="E81" s="2">
        <f>SUM(E80:E80)</f>
        <v>4000</v>
      </c>
      <c r="F81" s="2">
        <v>0</v>
      </c>
      <c r="G81" s="2"/>
      <c r="H81" s="2">
        <f>SUM(H80:H80)</f>
        <v>11938</v>
      </c>
    </row>
    <row r="82" spans="1:8" ht="12.75">
      <c r="A82" s="2">
        <v>17</v>
      </c>
      <c r="B82" s="3" t="s">
        <v>24</v>
      </c>
      <c r="C82" s="4"/>
      <c r="D82" s="4"/>
      <c r="E82" s="4"/>
      <c r="F82" s="4"/>
      <c r="G82" s="4"/>
      <c r="H82" s="4"/>
    </row>
    <row r="83" spans="1:8" ht="12.75">
      <c r="A83" s="4"/>
      <c r="B83" s="5" t="s">
        <v>212</v>
      </c>
      <c r="C83" s="10">
        <v>10517</v>
      </c>
      <c r="D83" s="4"/>
      <c r="E83" s="10">
        <v>27000</v>
      </c>
      <c r="F83" s="4"/>
      <c r="G83" s="4" t="s">
        <v>83</v>
      </c>
      <c r="H83" s="4">
        <f aca="true" t="shared" si="1" ref="H83:H152">C83+D83+E83+F83</f>
        <v>37517</v>
      </c>
    </row>
    <row r="84" spans="1:8" ht="25.5">
      <c r="A84" s="4"/>
      <c r="B84" s="5" t="s">
        <v>269</v>
      </c>
      <c r="C84" s="10">
        <v>550</v>
      </c>
      <c r="D84" s="4"/>
      <c r="E84" s="10"/>
      <c r="F84" s="4"/>
      <c r="G84" s="4"/>
      <c r="H84" s="4">
        <f t="shared" si="1"/>
        <v>550</v>
      </c>
    </row>
    <row r="85" spans="1:8" ht="12.75">
      <c r="A85" s="4"/>
      <c r="B85" s="5"/>
      <c r="C85" s="12">
        <f>SUM(C83:C84)</f>
        <v>11067</v>
      </c>
      <c r="D85" s="12">
        <f>SUM(D83:D84)</f>
        <v>0</v>
      </c>
      <c r="E85" s="12">
        <f>SUM(E83:E84)</f>
        <v>27000</v>
      </c>
      <c r="F85" s="12">
        <f>SUM(F83:F84)</f>
        <v>0</v>
      </c>
      <c r="G85" s="12"/>
      <c r="H85" s="12">
        <f>SUM(H83:H84)</f>
        <v>38067</v>
      </c>
    </row>
    <row r="86" spans="1:8" ht="12.75">
      <c r="A86" s="2">
        <v>18</v>
      </c>
      <c r="B86" s="3" t="s">
        <v>25</v>
      </c>
      <c r="C86" s="4"/>
      <c r="D86" s="4"/>
      <c r="E86" s="4"/>
      <c r="F86" s="4"/>
      <c r="G86" s="4"/>
      <c r="H86" s="4"/>
    </row>
    <row r="87" spans="1:8" ht="25.5">
      <c r="A87" s="4"/>
      <c r="B87" s="5" t="s">
        <v>238</v>
      </c>
      <c r="C87" s="4">
        <v>6300</v>
      </c>
      <c r="D87" s="4"/>
      <c r="E87" s="4"/>
      <c r="F87" s="4"/>
      <c r="G87" s="4"/>
      <c r="H87" s="4">
        <f t="shared" si="1"/>
        <v>6300</v>
      </c>
    </row>
    <row r="88" spans="1:8" ht="12.75">
      <c r="A88" s="4"/>
      <c r="B88" s="5" t="s">
        <v>239</v>
      </c>
      <c r="C88" s="4">
        <v>1500</v>
      </c>
      <c r="D88" s="4"/>
      <c r="E88" s="4"/>
      <c r="F88" s="4"/>
      <c r="G88" s="4"/>
      <c r="H88" s="4">
        <f t="shared" si="1"/>
        <v>1500</v>
      </c>
    </row>
    <row r="89" spans="1:8" ht="38.25">
      <c r="A89" s="4"/>
      <c r="B89" s="5" t="s">
        <v>257</v>
      </c>
      <c r="C89" s="6">
        <v>1286</v>
      </c>
      <c r="D89" s="4"/>
      <c r="E89" s="4"/>
      <c r="F89" s="4"/>
      <c r="G89" s="4"/>
      <c r="H89" s="4">
        <f t="shared" si="1"/>
        <v>1286</v>
      </c>
    </row>
    <row r="90" spans="1:8" ht="25.5">
      <c r="A90" s="4"/>
      <c r="B90" s="5" t="s">
        <v>270</v>
      </c>
      <c r="C90" s="6">
        <v>1500</v>
      </c>
      <c r="D90" s="4"/>
      <c r="E90" s="4"/>
      <c r="F90" s="4"/>
      <c r="G90" s="4"/>
      <c r="H90" s="4">
        <f t="shared" si="1"/>
        <v>1500</v>
      </c>
    </row>
    <row r="91" spans="1:8" ht="12.75">
      <c r="A91" s="4"/>
      <c r="B91" s="5" t="s">
        <v>96</v>
      </c>
      <c r="C91" s="4"/>
      <c r="D91" s="4"/>
      <c r="E91" s="4">
        <v>36250</v>
      </c>
      <c r="F91" s="4"/>
      <c r="G91" s="6" t="s">
        <v>83</v>
      </c>
      <c r="H91" s="4">
        <f>C91+D91+E91+F91</f>
        <v>36250</v>
      </c>
    </row>
    <row r="92" spans="1:8" ht="25.5">
      <c r="A92" s="4"/>
      <c r="B92" s="5" t="s">
        <v>241</v>
      </c>
      <c r="C92" s="6"/>
      <c r="D92" s="6"/>
      <c r="E92" s="6"/>
      <c r="F92" s="6">
        <v>8750</v>
      </c>
      <c r="G92" s="4"/>
      <c r="H92" s="4">
        <f t="shared" si="1"/>
        <v>8750</v>
      </c>
    </row>
    <row r="93" spans="1:8" ht="12.75">
      <c r="A93" s="4"/>
      <c r="B93" s="5"/>
      <c r="C93" s="2">
        <f>SUM(C87:C92)</f>
        <v>10586</v>
      </c>
      <c r="D93" s="2">
        <f>SUM(D87:D92)</f>
        <v>0</v>
      </c>
      <c r="E93" s="2">
        <f>SUM(E87:E92)</f>
        <v>36250</v>
      </c>
      <c r="F93" s="2">
        <f>SUM(F87:F92)</f>
        <v>8750</v>
      </c>
      <c r="G93" s="2"/>
      <c r="H93" s="2">
        <f>SUM(H87:H92)</f>
        <v>55586</v>
      </c>
    </row>
    <row r="94" spans="1:8" ht="12.75">
      <c r="A94" s="2">
        <v>19</v>
      </c>
      <c r="B94" s="3" t="s">
        <v>26</v>
      </c>
      <c r="C94" s="4"/>
      <c r="D94" s="4"/>
      <c r="E94" s="4"/>
      <c r="F94" s="4"/>
      <c r="G94" s="4"/>
      <c r="H94" s="4"/>
    </row>
    <row r="95" spans="1:8" ht="38.25">
      <c r="A95" s="4"/>
      <c r="B95" s="5" t="s">
        <v>258</v>
      </c>
      <c r="C95" s="4">
        <v>3500</v>
      </c>
      <c r="D95" s="4"/>
      <c r="E95" s="4"/>
      <c r="F95" s="4"/>
      <c r="G95" s="4"/>
      <c r="H95" s="4">
        <f t="shared" si="1"/>
        <v>3500</v>
      </c>
    </row>
    <row r="96" spans="1:8" ht="12.75">
      <c r="A96" s="4"/>
      <c r="B96" s="5" t="s">
        <v>190</v>
      </c>
      <c r="C96" s="4">
        <v>10319</v>
      </c>
      <c r="D96" s="4"/>
      <c r="E96" s="4">
        <v>8000</v>
      </c>
      <c r="F96" s="4"/>
      <c r="G96" s="6" t="s">
        <v>83</v>
      </c>
      <c r="H96" s="4">
        <f t="shared" si="1"/>
        <v>18319</v>
      </c>
    </row>
    <row r="97" spans="1:8" ht="12.75">
      <c r="A97" s="2"/>
      <c r="B97" s="3"/>
      <c r="C97" s="2">
        <f>SUM(C95:C96)</f>
        <v>13819</v>
      </c>
      <c r="D97" s="2">
        <f>SUM(D95:D96)</f>
        <v>0</v>
      </c>
      <c r="E97" s="2">
        <f>SUM(E95:E96)</f>
        <v>8000</v>
      </c>
      <c r="F97" s="2">
        <f>SUM(F95:F96)</f>
        <v>0</v>
      </c>
      <c r="G97" s="2"/>
      <c r="H97" s="2">
        <f>SUM(H95:H96)</f>
        <v>21819</v>
      </c>
    </row>
    <row r="98" spans="1:8" ht="12.75">
      <c r="A98" s="2">
        <v>20</v>
      </c>
      <c r="B98" s="3" t="s">
        <v>27</v>
      </c>
      <c r="C98" s="4"/>
      <c r="D98" s="4"/>
      <c r="E98" s="4"/>
      <c r="F98" s="4"/>
      <c r="G98" s="4"/>
      <c r="H98" s="4"/>
    </row>
    <row r="99" spans="1:8" ht="12.75">
      <c r="A99" s="4"/>
      <c r="B99" s="5"/>
      <c r="C99" s="2">
        <f aca="true" t="shared" si="2" ref="C99:H99">SUM(C98:C98)</f>
        <v>0</v>
      </c>
      <c r="D99" s="2">
        <f t="shared" si="2"/>
        <v>0</v>
      </c>
      <c r="E99" s="2">
        <f t="shared" si="2"/>
        <v>0</v>
      </c>
      <c r="F99" s="2">
        <f t="shared" si="2"/>
        <v>0</v>
      </c>
      <c r="G99" s="2">
        <f t="shared" si="2"/>
        <v>0</v>
      </c>
      <c r="H99" s="2">
        <f t="shared" si="2"/>
        <v>0</v>
      </c>
    </row>
    <row r="100" spans="1:8" ht="12.75">
      <c r="A100" s="2">
        <v>21</v>
      </c>
      <c r="B100" s="3" t="s">
        <v>28</v>
      </c>
      <c r="C100" s="4"/>
      <c r="D100" s="4"/>
      <c r="E100" s="4"/>
      <c r="F100" s="4"/>
      <c r="G100" s="4"/>
      <c r="H100" s="4"/>
    </row>
    <row r="101" spans="1:8" ht="25.5">
      <c r="A101" s="4"/>
      <c r="B101" s="5" t="s">
        <v>236</v>
      </c>
      <c r="C101" s="10">
        <v>2860</v>
      </c>
      <c r="D101" s="4"/>
      <c r="E101" s="10">
        <v>15600</v>
      </c>
      <c r="F101" s="4"/>
      <c r="G101" s="4" t="s">
        <v>83</v>
      </c>
      <c r="H101" s="4">
        <f t="shared" si="1"/>
        <v>18460</v>
      </c>
    </row>
    <row r="102" spans="1:8" ht="12.75">
      <c r="A102" s="4"/>
      <c r="B102" s="5"/>
      <c r="C102" s="12">
        <f>SUM(C101)</f>
        <v>2860</v>
      </c>
      <c r="D102" s="12">
        <f>SUM(D101)</f>
        <v>0</v>
      </c>
      <c r="E102" s="12">
        <f>SUM(E101)</f>
        <v>15600</v>
      </c>
      <c r="F102" s="12">
        <f>SUM(F101)</f>
        <v>0</v>
      </c>
      <c r="G102" s="12"/>
      <c r="H102" s="12">
        <f>SUM(H101)</f>
        <v>18460</v>
      </c>
    </row>
    <row r="103" spans="1:8" ht="12.75">
      <c r="A103" s="2">
        <v>22</v>
      </c>
      <c r="B103" s="3" t="s">
        <v>29</v>
      </c>
      <c r="C103" s="4"/>
      <c r="D103" s="4"/>
      <c r="E103" s="4"/>
      <c r="F103" s="4"/>
      <c r="G103" s="4"/>
      <c r="H103" s="4"/>
    </row>
    <row r="104" spans="1:8" ht="12.75">
      <c r="A104" s="4"/>
      <c r="B104" s="5" t="s">
        <v>169</v>
      </c>
      <c r="C104" s="4">
        <v>1000</v>
      </c>
      <c r="D104" s="4"/>
      <c r="E104" s="4"/>
      <c r="F104" s="4"/>
      <c r="G104" s="4"/>
      <c r="H104" s="4">
        <f t="shared" si="1"/>
        <v>1000</v>
      </c>
    </row>
    <row r="105" spans="1:8" ht="25.5">
      <c r="A105" s="4"/>
      <c r="B105" s="5" t="s">
        <v>170</v>
      </c>
      <c r="C105" s="4"/>
      <c r="D105" s="4"/>
      <c r="E105" s="4"/>
      <c r="F105" s="4">
        <v>23100</v>
      </c>
      <c r="G105" s="4"/>
      <c r="H105" s="4">
        <f t="shared" si="1"/>
        <v>23100</v>
      </c>
    </row>
    <row r="106" spans="1:8" ht="12.75">
      <c r="A106" s="4"/>
      <c r="B106" s="5" t="s">
        <v>15</v>
      </c>
      <c r="C106" s="2"/>
      <c r="D106" s="2"/>
      <c r="E106" s="2"/>
      <c r="F106" s="6">
        <v>2900</v>
      </c>
      <c r="G106" s="2"/>
      <c r="H106" s="4">
        <f t="shared" si="1"/>
        <v>2900</v>
      </c>
    </row>
    <row r="107" spans="1:8" ht="12.75">
      <c r="A107" s="4"/>
      <c r="B107" s="5"/>
      <c r="C107" s="2">
        <f>SUM(C104:C106)</f>
        <v>1000</v>
      </c>
      <c r="D107" s="2">
        <f>SUM(D104:D106)</f>
        <v>0</v>
      </c>
      <c r="E107" s="2">
        <f>SUM(E104:E106)</f>
        <v>0</v>
      </c>
      <c r="F107" s="2">
        <f>SUM(F104:F106)</f>
        <v>26000</v>
      </c>
      <c r="G107" s="2"/>
      <c r="H107" s="2">
        <f>SUM(H104:H106)</f>
        <v>27000</v>
      </c>
    </row>
    <row r="108" spans="1:8" ht="12.75">
      <c r="A108" s="2">
        <v>23</v>
      </c>
      <c r="B108" s="3" t="s">
        <v>30</v>
      </c>
      <c r="C108" s="4"/>
      <c r="D108" s="4"/>
      <c r="E108" s="4"/>
      <c r="F108" s="4"/>
      <c r="G108" s="4"/>
      <c r="H108" s="4"/>
    </row>
    <row r="109" spans="1:8" ht="12.75">
      <c r="A109" s="4"/>
      <c r="B109" s="5" t="s">
        <v>228</v>
      </c>
      <c r="C109" s="10">
        <v>14813</v>
      </c>
      <c r="D109" s="4"/>
      <c r="E109" s="10">
        <v>10000</v>
      </c>
      <c r="F109" s="4"/>
      <c r="G109" s="4" t="s">
        <v>83</v>
      </c>
      <c r="H109" s="4">
        <f t="shared" si="1"/>
        <v>24813</v>
      </c>
    </row>
    <row r="110" spans="1:8" ht="25.5">
      <c r="A110" s="4"/>
      <c r="B110" s="5" t="s">
        <v>271</v>
      </c>
      <c r="C110" s="10">
        <v>1200</v>
      </c>
      <c r="D110" s="4"/>
      <c r="E110" s="4"/>
      <c r="F110" s="4"/>
      <c r="G110" s="4"/>
      <c r="H110" s="4">
        <f t="shared" si="1"/>
        <v>1200</v>
      </c>
    </row>
    <row r="111" spans="1:8" ht="12.75">
      <c r="A111" s="4"/>
      <c r="B111" s="5"/>
      <c r="C111" s="12">
        <f>SUM(C109:C110)</f>
        <v>16013</v>
      </c>
      <c r="D111" s="12">
        <f>SUM(D109:D110)</f>
        <v>0</v>
      </c>
      <c r="E111" s="12">
        <f>SUM(E109:E110)</f>
        <v>10000</v>
      </c>
      <c r="F111" s="12">
        <f>SUM(F109:F110)</f>
        <v>0</v>
      </c>
      <c r="G111" s="12"/>
      <c r="H111" s="12">
        <f>SUM(H109:H110)</f>
        <v>26013</v>
      </c>
    </row>
    <row r="112" spans="1:8" ht="12.75">
      <c r="A112" s="2">
        <v>24</v>
      </c>
      <c r="B112" s="3" t="s">
        <v>31</v>
      </c>
      <c r="C112" s="4"/>
      <c r="D112" s="4"/>
      <c r="E112" s="4"/>
      <c r="F112" s="4"/>
      <c r="G112" s="4"/>
      <c r="H112" s="4"/>
    </row>
    <row r="113" spans="1:8" ht="12.75">
      <c r="A113" s="4"/>
      <c r="B113" s="5" t="s">
        <v>99</v>
      </c>
      <c r="C113" s="6">
        <v>480</v>
      </c>
      <c r="D113" s="4"/>
      <c r="E113" s="4"/>
      <c r="F113" s="4"/>
      <c r="G113" s="4"/>
      <c r="H113" s="4">
        <f t="shared" si="1"/>
        <v>480</v>
      </c>
    </row>
    <row r="114" spans="1:8" ht="12.75">
      <c r="A114" s="4"/>
      <c r="B114" s="5" t="s">
        <v>240</v>
      </c>
      <c r="C114" s="6"/>
      <c r="D114" s="6"/>
      <c r="E114" s="6"/>
      <c r="F114" s="10">
        <v>11750</v>
      </c>
      <c r="G114" s="6"/>
      <c r="H114" s="4">
        <f t="shared" si="1"/>
        <v>11750</v>
      </c>
    </row>
    <row r="115" spans="1:8" s="14" customFormat="1" ht="25.5">
      <c r="A115" s="6"/>
      <c r="B115" s="5" t="s">
        <v>254</v>
      </c>
      <c r="C115" s="21"/>
      <c r="D115" s="21"/>
      <c r="E115" s="21"/>
      <c r="F115" s="6">
        <v>500</v>
      </c>
      <c r="G115" s="6"/>
      <c r="H115" s="4">
        <f t="shared" si="1"/>
        <v>500</v>
      </c>
    </row>
    <row r="116" spans="1:8" ht="12.75">
      <c r="A116" s="4"/>
      <c r="B116" s="5"/>
      <c r="C116" s="2">
        <f>SUM(C113:C115)</f>
        <v>480</v>
      </c>
      <c r="D116" s="2">
        <f>SUM(D113:D115)</f>
        <v>0</v>
      </c>
      <c r="E116" s="2">
        <f>SUM(E113:E115)</f>
        <v>0</v>
      </c>
      <c r="F116" s="2">
        <f>SUM(F113:F115)</f>
        <v>12250</v>
      </c>
      <c r="G116" s="2"/>
      <c r="H116" s="2">
        <f>SUM(H113:H115)</f>
        <v>12730</v>
      </c>
    </row>
    <row r="117" spans="1:8" ht="12.75">
      <c r="A117" s="2">
        <v>25</v>
      </c>
      <c r="B117" s="3" t="s">
        <v>32</v>
      </c>
      <c r="C117" s="4"/>
      <c r="D117" s="4"/>
      <c r="E117" s="4"/>
      <c r="F117" s="4"/>
      <c r="G117" s="4"/>
      <c r="H117" s="4"/>
    </row>
    <row r="118" spans="1:8" ht="12.75">
      <c r="A118" s="4"/>
      <c r="B118" s="5" t="s">
        <v>131</v>
      </c>
      <c r="C118" s="4"/>
      <c r="D118" s="4"/>
      <c r="E118" s="10">
        <v>34300</v>
      </c>
      <c r="F118" s="4"/>
      <c r="G118" s="4" t="s">
        <v>83</v>
      </c>
      <c r="H118" s="4">
        <f t="shared" si="1"/>
        <v>34300</v>
      </c>
    </row>
    <row r="119" spans="1:8" ht="38.25">
      <c r="A119" s="4"/>
      <c r="B119" s="5" t="s">
        <v>86</v>
      </c>
      <c r="C119" s="6"/>
      <c r="D119" s="6"/>
      <c r="E119" s="13">
        <v>7000</v>
      </c>
      <c r="F119" s="6"/>
      <c r="G119" s="6"/>
      <c r="H119" s="4">
        <f t="shared" si="1"/>
        <v>7000</v>
      </c>
    </row>
    <row r="120" spans="1:8" ht="25.5">
      <c r="A120" s="4"/>
      <c r="B120" s="5" t="s">
        <v>71</v>
      </c>
      <c r="C120" s="4"/>
      <c r="D120" s="4"/>
      <c r="E120" s="4">
        <v>500</v>
      </c>
      <c r="F120" s="4"/>
      <c r="G120" s="4"/>
      <c r="H120" s="4">
        <f t="shared" si="1"/>
        <v>500</v>
      </c>
    </row>
    <row r="121" spans="1:8" ht="12.75">
      <c r="A121" s="4"/>
      <c r="B121" s="5" t="s">
        <v>88</v>
      </c>
      <c r="C121" s="9"/>
      <c r="D121" s="4"/>
      <c r="E121" s="10"/>
      <c r="F121" s="10">
        <v>3460</v>
      </c>
      <c r="G121" s="4"/>
      <c r="H121" s="4">
        <f t="shared" si="1"/>
        <v>3460</v>
      </c>
    </row>
    <row r="122" spans="1:8" ht="12.75">
      <c r="A122" s="4"/>
      <c r="B122" s="5" t="s">
        <v>89</v>
      </c>
      <c r="C122" s="9"/>
      <c r="D122" s="4"/>
      <c r="E122" s="4"/>
      <c r="F122" s="10">
        <v>5240</v>
      </c>
      <c r="G122" s="4"/>
      <c r="H122" s="4">
        <f t="shared" si="1"/>
        <v>5240</v>
      </c>
    </row>
    <row r="123" spans="1:8" ht="25.5">
      <c r="A123" s="4"/>
      <c r="B123" s="5" t="s">
        <v>272</v>
      </c>
      <c r="C123" s="9"/>
      <c r="D123" s="4"/>
      <c r="E123" s="4"/>
      <c r="F123" s="10">
        <v>1500</v>
      </c>
      <c r="G123" s="4"/>
      <c r="H123" s="4">
        <f t="shared" si="1"/>
        <v>1500</v>
      </c>
    </row>
    <row r="124" spans="1:8" ht="25.5">
      <c r="A124" s="4"/>
      <c r="B124" s="5" t="s">
        <v>90</v>
      </c>
      <c r="C124" s="11">
        <v>3000</v>
      </c>
      <c r="D124" s="4"/>
      <c r="E124" s="4"/>
      <c r="F124" s="10"/>
      <c r="G124" s="4"/>
      <c r="H124" s="4">
        <f t="shared" si="1"/>
        <v>3000</v>
      </c>
    </row>
    <row r="125" spans="1:8" ht="12.75">
      <c r="A125" s="4"/>
      <c r="B125" s="5" t="s">
        <v>91</v>
      </c>
      <c r="C125" s="11">
        <v>1000</v>
      </c>
      <c r="D125" s="4"/>
      <c r="E125" s="4"/>
      <c r="F125" s="10"/>
      <c r="G125" s="4"/>
      <c r="H125" s="4">
        <f t="shared" si="1"/>
        <v>1000</v>
      </c>
    </row>
    <row r="126" spans="1:8" ht="12.75">
      <c r="A126" s="4"/>
      <c r="B126" s="5" t="s">
        <v>8</v>
      </c>
      <c r="C126" s="11">
        <v>1423</v>
      </c>
      <c r="D126" s="4"/>
      <c r="E126" s="4"/>
      <c r="F126" s="10"/>
      <c r="G126" s="4"/>
      <c r="H126" s="4">
        <f t="shared" si="1"/>
        <v>1423</v>
      </c>
    </row>
    <row r="127" spans="1:8" ht="38.25">
      <c r="A127" s="6"/>
      <c r="B127" s="5" t="s">
        <v>229</v>
      </c>
      <c r="C127" s="11">
        <v>7415</v>
      </c>
      <c r="D127" s="4"/>
      <c r="E127" s="4"/>
      <c r="F127" s="10"/>
      <c r="G127" s="4"/>
      <c r="H127" s="4">
        <f t="shared" si="1"/>
        <v>7415</v>
      </c>
    </row>
    <row r="128" spans="1:8" ht="12.75">
      <c r="A128" s="4"/>
      <c r="B128" s="5"/>
      <c r="C128" s="12">
        <f>SUM(C118:C127)</f>
        <v>12838</v>
      </c>
      <c r="D128" s="12">
        <f>SUM(D118:D127)</f>
        <v>0</v>
      </c>
      <c r="E128" s="12">
        <f>SUM(E118:E127)</f>
        <v>41800</v>
      </c>
      <c r="F128" s="12">
        <f>SUM(F118:F127)</f>
        <v>10200</v>
      </c>
      <c r="G128" s="12"/>
      <c r="H128" s="12">
        <f>SUM(H118:H127)</f>
        <v>64838</v>
      </c>
    </row>
    <row r="129" spans="1:8" ht="12.75">
      <c r="A129" s="2">
        <v>26</v>
      </c>
      <c r="B129" s="3" t="s">
        <v>33</v>
      </c>
      <c r="C129" s="4"/>
      <c r="D129" s="4"/>
      <c r="E129" s="4"/>
      <c r="F129" s="4"/>
      <c r="G129" s="4"/>
      <c r="H129" s="4"/>
    </row>
    <row r="130" spans="1:8" s="14" customFormat="1" ht="25.5">
      <c r="A130" s="6"/>
      <c r="B130" s="5" t="s">
        <v>253</v>
      </c>
      <c r="C130" s="6">
        <v>4264</v>
      </c>
      <c r="D130" s="6"/>
      <c r="E130" s="6">
        <v>5736</v>
      </c>
      <c r="F130" s="6"/>
      <c r="G130" s="6"/>
      <c r="H130" s="6">
        <f t="shared" si="1"/>
        <v>10000</v>
      </c>
    </row>
    <row r="131" spans="1:8" ht="25.5">
      <c r="A131" s="4"/>
      <c r="B131" s="5" t="s">
        <v>251</v>
      </c>
      <c r="C131" s="4"/>
      <c r="D131" s="4"/>
      <c r="E131" s="4">
        <v>3600</v>
      </c>
      <c r="F131" s="4"/>
      <c r="G131" s="4"/>
      <c r="H131" s="4">
        <f t="shared" si="1"/>
        <v>3600</v>
      </c>
    </row>
    <row r="132" spans="1:8" ht="36" customHeight="1">
      <c r="A132" s="4"/>
      <c r="B132" s="5" t="s">
        <v>263</v>
      </c>
      <c r="C132" s="4">
        <v>600</v>
      </c>
      <c r="D132" s="4"/>
      <c r="E132" s="4"/>
      <c r="F132" s="4"/>
      <c r="G132" s="4"/>
      <c r="H132" s="4">
        <f>C132+D132+E132+F132</f>
        <v>600</v>
      </c>
    </row>
    <row r="133" spans="1:8" ht="12.75">
      <c r="A133" s="4"/>
      <c r="B133" s="5" t="s">
        <v>252</v>
      </c>
      <c r="C133" s="6"/>
      <c r="D133" s="6"/>
      <c r="E133" s="6"/>
      <c r="F133" s="6">
        <v>3000</v>
      </c>
      <c r="G133" s="6"/>
      <c r="H133" s="6">
        <f>C133+D133+E133+F133</f>
        <v>3000</v>
      </c>
    </row>
    <row r="134" spans="1:8" ht="12.75">
      <c r="A134" s="4"/>
      <c r="B134" s="5" t="s">
        <v>218</v>
      </c>
      <c r="C134" s="6"/>
      <c r="D134" s="6"/>
      <c r="E134" s="6">
        <v>21264</v>
      </c>
      <c r="F134" s="6"/>
      <c r="G134" s="6" t="s">
        <v>83</v>
      </c>
      <c r="H134" s="6">
        <f>C134+D134+E134+F134</f>
        <v>21264</v>
      </c>
    </row>
    <row r="135" spans="1:8" ht="25.5">
      <c r="A135" s="4"/>
      <c r="B135" s="5" t="s">
        <v>273</v>
      </c>
      <c r="C135" s="6"/>
      <c r="D135" s="6"/>
      <c r="E135" s="6"/>
      <c r="F135" s="6">
        <v>500</v>
      </c>
      <c r="G135" s="6"/>
      <c r="H135" s="6">
        <f>C135+D135+E135+F135</f>
        <v>500</v>
      </c>
    </row>
    <row r="136" spans="1:8" ht="12.75">
      <c r="A136" s="4"/>
      <c r="B136" s="5"/>
      <c r="C136" s="2">
        <f>SUM(C130:C135)</f>
        <v>4864</v>
      </c>
      <c r="D136" s="2">
        <f>SUM(D130:D135)</f>
        <v>0</v>
      </c>
      <c r="E136" s="2">
        <f>SUM(E130:E135)</f>
        <v>30600</v>
      </c>
      <c r="F136" s="2">
        <f>SUM(F130:F135)</f>
        <v>3500</v>
      </c>
      <c r="G136" s="2"/>
      <c r="H136" s="2">
        <f>SUM(H130:H135)</f>
        <v>38964</v>
      </c>
    </row>
    <row r="137" spans="1:8" ht="12.75">
      <c r="A137" s="2">
        <v>27</v>
      </c>
      <c r="B137" s="3" t="s">
        <v>34</v>
      </c>
      <c r="C137" s="4"/>
      <c r="D137" s="4"/>
      <c r="E137" s="4"/>
      <c r="F137" s="4"/>
      <c r="G137" s="4"/>
      <c r="H137" s="4"/>
    </row>
    <row r="138" spans="1:8" ht="25.5">
      <c r="A138" s="4"/>
      <c r="B138" s="5" t="s">
        <v>191</v>
      </c>
      <c r="C138" s="4"/>
      <c r="D138" s="4"/>
      <c r="E138" s="4"/>
      <c r="F138" s="4">
        <v>15000</v>
      </c>
      <c r="G138" s="6"/>
      <c r="H138" s="4">
        <f t="shared" si="1"/>
        <v>15000</v>
      </c>
    </row>
    <row r="139" spans="1:8" ht="12.75">
      <c r="A139" s="4"/>
      <c r="B139" s="5" t="s">
        <v>274</v>
      </c>
      <c r="C139" s="4"/>
      <c r="D139" s="4"/>
      <c r="E139" s="4"/>
      <c r="F139" s="4">
        <v>700</v>
      </c>
      <c r="G139" s="4"/>
      <c r="H139" s="4">
        <f t="shared" si="1"/>
        <v>700</v>
      </c>
    </row>
    <row r="140" spans="1:8" ht="25.5">
      <c r="A140" s="4"/>
      <c r="B140" s="5" t="s">
        <v>122</v>
      </c>
      <c r="C140" s="4">
        <v>2749</v>
      </c>
      <c r="D140" s="4"/>
      <c r="E140" s="4"/>
      <c r="F140" s="4"/>
      <c r="G140" s="4"/>
      <c r="H140" s="4">
        <f t="shared" si="1"/>
        <v>2749</v>
      </c>
    </row>
    <row r="141" spans="1:8" ht="12.75">
      <c r="A141" s="4"/>
      <c r="B141" s="5"/>
      <c r="C141" s="2">
        <f>SUM(C138:C140)</f>
        <v>2749</v>
      </c>
      <c r="D141" s="2">
        <f>SUM(D138:D140)</f>
        <v>0</v>
      </c>
      <c r="E141" s="2">
        <f>SUM(E138:E140)</f>
        <v>0</v>
      </c>
      <c r="F141" s="2">
        <f>SUM(F138:F140)</f>
        <v>15700</v>
      </c>
      <c r="G141" s="2"/>
      <c r="H141" s="2">
        <f>SUM(H138:H140)</f>
        <v>18449</v>
      </c>
    </row>
    <row r="142" spans="1:8" ht="12.75">
      <c r="A142" s="2">
        <v>28</v>
      </c>
      <c r="B142" s="3" t="s">
        <v>35</v>
      </c>
      <c r="C142" s="4"/>
      <c r="D142" s="4"/>
      <c r="E142" s="4"/>
      <c r="F142" s="4"/>
      <c r="G142" s="4"/>
      <c r="H142" s="4"/>
    </row>
    <row r="143" spans="1:8" ht="25.5">
      <c r="A143" s="4"/>
      <c r="B143" s="5" t="s">
        <v>167</v>
      </c>
      <c r="C143" s="4">
        <v>6562</v>
      </c>
      <c r="D143" s="4"/>
      <c r="E143" s="4"/>
      <c r="F143" s="4"/>
      <c r="G143" s="4"/>
      <c r="H143" s="4">
        <f t="shared" si="1"/>
        <v>6562</v>
      </c>
    </row>
    <row r="144" spans="1:8" ht="12.75">
      <c r="A144" s="4"/>
      <c r="B144" s="5"/>
      <c r="C144" s="2">
        <f>SUM(C143:C143)</f>
        <v>6562</v>
      </c>
      <c r="D144" s="2">
        <f>SUM(D143:D143)</f>
        <v>0</v>
      </c>
      <c r="E144" s="2">
        <f>SUM(E143:E143)</f>
        <v>0</v>
      </c>
      <c r="F144" s="2">
        <f>SUM(F143:F143)</f>
        <v>0</v>
      </c>
      <c r="G144" s="2"/>
      <c r="H144" s="2">
        <f>SUM(H143:H143)</f>
        <v>6562</v>
      </c>
    </row>
    <row r="145" spans="1:8" ht="12.75">
      <c r="A145" s="2">
        <v>29</v>
      </c>
      <c r="B145" s="3" t="s">
        <v>36</v>
      </c>
      <c r="C145" s="4"/>
      <c r="D145" s="4"/>
      <c r="E145" s="4"/>
      <c r="F145" s="4"/>
      <c r="G145" s="4"/>
      <c r="H145" s="4"/>
    </row>
    <row r="146" spans="1:8" ht="12.75">
      <c r="A146" s="4"/>
      <c r="B146" s="5" t="s">
        <v>87</v>
      </c>
      <c r="C146" s="4"/>
      <c r="D146" s="4"/>
      <c r="E146" s="10">
        <v>35000</v>
      </c>
      <c r="F146" s="4"/>
      <c r="G146" s="4"/>
      <c r="H146" s="4">
        <f t="shared" si="1"/>
        <v>35000</v>
      </c>
    </row>
    <row r="147" spans="1:8" ht="12.75">
      <c r="A147" s="4"/>
      <c r="B147" s="5" t="s">
        <v>217</v>
      </c>
      <c r="C147" s="4"/>
      <c r="D147" s="4"/>
      <c r="E147" s="10">
        <v>28000</v>
      </c>
      <c r="F147" s="4"/>
      <c r="G147" s="4" t="s">
        <v>83</v>
      </c>
      <c r="H147" s="4">
        <f t="shared" si="1"/>
        <v>28000</v>
      </c>
    </row>
    <row r="148" spans="1:8" ht="12.75">
      <c r="A148" s="4"/>
      <c r="B148" s="5"/>
      <c r="C148" s="2">
        <f>SUM(C146:C147)</f>
        <v>0</v>
      </c>
      <c r="D148" s="2">
        <f>SUM(D146:D147)</f>
        <v>0</v>
      </c>
      <c r="E148" s="2">
        <f>SUM(E146:E147)</f>
        <v>63000</v>
      </c>
      <c r="F148" s="2">
        <f>SUM(F146:F147)</f>
        <v>0</v>
      </c>
      <c r="G148" s="2"/>
      <c r="H148" s="2">
        <f>SUM(H146:H147)</f>
        <v>63000</v>
      </c>
    </row>
    <row r="149" spans="1:8" ht="12.75">
      <c r="A149" s="2">
        <v>30</v>
      </c>
      <c r="B149" s="3" t="s">
        <v>37</v>
      </c>
      <c r="C149" s="4"/>
      <c r="D149" s="4"/>
      <c r="E149" s="4"/>
      <c r="F149" s="4"/>
      <c r="G149" s="4"/>
      <c r="H149" s="4"/>
    </row>
    <row r="150" spans="1:8" ht="12.75">
      <c r="A150" s="4"/>
      <c r="B150" s="5" t="s">
        <v>145</v>
      </c>
      <c r="C150" s="4"/>
      <c r="D150" s="4"/>
      <c r="E150" s="4"/>
      <c r="F150" s="4">
        <v>2000</v>
      </c>
      <c r="G150" s="4"/>
      <c r="H150" s="4">
        <f t="shared" si="1"/>
        <v>2000</v>
      </c>
    </row>
    <row r="151" spans="1:8" ht="12.75">
      <c r="A151" s="4"/>
      <c r="B151" s="5" t="s">
        <v>189</v>
      </c>
      <c r="C151" s="4"/>
      <c r="D151" s="4"/>
      <c r="E151" s="4">
        <v>13000</v>
      </c>
      <c r="F151" s="4"/>
      <c r="G151" s="6" t="s">
        <v>83</v>
      </c>
      <c r="H151" s="4">
        <f t="shared" si="1"/>
        <v>13000</v>
      </c>
    </row>
    <row r="152" spans="1:8" ht="12.75">
      <c r="A152" s="4"/>
      <c r="B152" s="5" t="s">
        <v>123</v>
      </c>
      <c r="C152" s="6">
        <v>1500</v>
      </c>
      <c r="D152" s="2"/>
      <c r="E152" s="2"/>
      <c r="F152" s="2"/>
      <c r="G152" s="2"/>
      <c r="H152" s="4">
        <f t="shared" si="1"/>
        <v>1500</v>
      </c>
    </row>
    <row r="153" spans="1:8" ht="25.5">
      <c r="A153" s="4"/>
      <c r="B153" s="5" t="s">
        <v>192</v>
      </c>
      <c r="C153" s="6">
        <v>12380</v>
      </c>
      <c r="D153" s="2"/>
      <c r="E153" s="2"/>
      <c r="F153" s="2"/>
      <c r="G153" s="2"/>
      <c r="H153" s="4">
        <f>C153+D153+E153+F153</f>
        <v>12380</v>
      </c>
    </row>
    <row r="154" spans="1:8" ht="12.75">
      <c r="A154" s="4"/>
      <c r="B154" s="5"/>
      <c r="C154" s="2">
        <f>SUM(C150:C153)</f>
        <v>13880</v>
      </c>
      <c r="D154" s="2">
        <f>SUM(D150:D153)</f>
        <v>0</v>
      </c>
      <c r="E154" s="2">
        <f>SUM(E150:E153)</f>
        <v>13000</v>
      </c>
      <c r="F154" s="2">
        <f>SUM(F150:F153)</f>
        <v>2000</v>
      </c>
      <c r="G154" s="2"/>
      <c r="H154" s="2">
        <f>SUM(H150:H153)</f>
        <v>28880</v>
      </c>
    </row>
    <row r="155" spans="1:8" ht="12.75">
      <c r="A155" s="2">
        <v>31</v>
      </c>
      <c r="B155" s="3" t="s">
        <v>38</v>
      </c>
      <c r="C155" s="4"/>
      <c r="D155" s="4"/>
      <c r="E155" s="4"/>
      <c r="F155" s="4"/>
      <c r="G155" s="4"/>
      <c r="H155" s="4"/>
    </row>
    <row r="156" spans="1:8" ht="17.25" customHeight="1">
      <c r="A156" s="2"/>
      <c r="B156" s="5" t="s">
        <v>193</v>
      </c>
      <c r="C156" s="6"/>
      <c r="D156" s="6"/>
      <c r="E156" s="6">
        <v>22000</v>
      </c>
      <c r="F156" s="4"/>
      <c r="G156" s="4"/>
      <c r="H156" s="4">
        <f>SUM(C156:G156)</f>
        <v>22000</v>
      </c>
    </row>
    <row r="157" spans="1:8" ht="25.5">
      <c r="A157" s="2"/>
      <c r="B157" s="5" t="s">
        <v>241</v>
      </c>
      <c r="C157" s="6">
        <v>4546</v>
      </c>
      <c r="D157" s="4"/>
      <c r="E157" s="4"/>
      <c r="F157" s="4"/>
      <c r="G157" s="4"/>
      <c r="H157" s="4">
        <f>SUM(C157:G157)</f>
        <v>4546</v>
      </c>
    </row>
    <row r="158" spans="1:8" ht="12.75">
      <c r="A158" s="4"/>
      <c r="B158" s="5"/>
      <c r="C158" s="2">
        <f>SUM(C156:C157)</f>
        <v>4546</v>
      </c>
      <c r="D158" s="2">
        <f>SUM(D156:D157)</f>
        <v>0</v>
      </c>
      <c r="E158" s="2">
        <f>SUM(E156:E157)</f>
        <v>22000</v>
      </c>
      <c r="F158" s="2">
        <f>SUM(F156:F157)</f>
        <v>0</v>
      </c>
      <c r="G158" s="2"/>
      <c r="H158" s="2">
        <f>SUM(H156:H157)</f>
        <v>26546</v>
      </c>
    </row>
    <row r="159" spans="1:8" ht="12.75">
      <c r="A159" s="2">
        <v>32</v>
      </c>
      <c r="B159" s="3" t="s">
        <v>39</v>
      </c>
      <c r="C159" s="4"/>
      <c r="D159" s="4"/>
      <c r="E159" s="4"/>
      <c r="F159" s="4"/>
      <c r="G159" s="4"/>
      <c r="H159" s="4"/>
    </row>
    <row r="160" spans="1:8" ht="12.75">
      <c r="A160" s="4"/>
      <c r="B160" s="5" t="s">
        <v>188</v>
      </c>
      <c r="C160" s="4">
        <v>3750</v>
      </c>
      <c r="D160" s="4"/>
      <c r="E160" s="4"/>
      <c r="F160" s="4"/>
      <c r="G160" s="4"/>
      <c r="H160" s="4">
        <f aca="true" t="shared" si="3" ref="H160:H234">C160+D160+E160+F160</f>
        <v>3750</v>
      </c>
    </row>
    <row r="161" spans="1:8" ht="12.75">
      <c r="A161" s="4"/>
      <c r="B161" s="5" t="s">
        <v>171</v>
      </c>
      <c r="C161" s="4">
        <v>350</v>
      </c>
      <c r="D161" s="4"/>
      <c r="E161" s="4"/>
      <c r="F161" s="4"/>
      <c r="G161" s="4"/>
      <c r="H161" s="4">
        <f t="shared" si="3"/>
        <v>350</v>
      </c>
    </row>
    <row r="162" spans="1:8" ht="24.75" customHeight="1">
      <c r="A162" s="4"/>
      <c r="B162" s="5" t="s">
        <v>276</v>
      </c>
      <c r="C162" s="6">
        <v>500</v>
      </c>
      <c r="D162" s="2"/>
      <c r="E162" s="2"/>
      <c r="F162" s="2"/>
      <c r="G162" s="2"/>
      <c r="H162" s="4">
        <f t="shared" si="3"/>
        <v>500</v>
      </c>
    </row>
    <row r="163" spans="1:8" ht="12.75">
      <c r="A163" s="4"/>
      <c r="B163" s="5" t="s">
        <v>119</v>
      </c>
      <c r="C163" s="6">
        <v>2000</v>
      </c>
      <c r="D163" s="2"/>
      <c r="E163" s="2"/>
      <c r="F163" s="2"/>
      <c r="G163" s="2"/>
      <c r="H163" s="4">
        <f t="shared" si="3"/>
        <v>2000</v>
      </c>
    </row>
    <row r="164" spans="1:8" ht="25.5">
      <c r="A164" s="4"/>
      <c r="B164" s="5" t="s">
        <v>275</v>
      </c>
      <c r="C164" s="6">
        <v>894</v>
      </c>
      <c r="D164" s="2"/>
      <c r="E164" s="2"/>
      <c r="F164" s="2"/>
      <c r="G164" s="2"/>
      <c r="H164" s="4">
        <f t="shared" si="3"/>
        <v>894</v>
      </c>
    </row>
    <row r="165" spans="1:8" ht="12.75">
      <c r="A165" s="4"/>
      <c r="B165" s="5" t="s">
        <v>194</v>
      </c>
      <c r="C165" s="6"/>
      <c r="D165" s="2"/>
      <c r="E165" s="6">
        <v>15000</v>
      </c>
      <c r="F165" s="2"/>
      <c r="G165" s="6" t="s">
        <v>83</v>
      </c>
      <c r="H165" s="4">
        <f t="shared" si="3"/>
        <v>15000</v>
      </c>
    </row>
    <row r="166" spans="1:8" ht="12.75">
      <c r="A166" s="4"/>
      <c r="B166" s="5"/>
      <c r="C166" s="2">
        <f>SUM(C160:C165)</f>
        <v>7494</v>
      </c>
      <c r="D166" s="2">
        <f>SUM(D160:D165)</f>
        <v>0</v>
      </c>
      <c r="E166" s="2">
        <f>SUM(E160:E165)</f>
        <v>15000</v>
      </c>
      <c r="F166" s="2">
        <f>SUM(F160:F165)</f>
        <v>0</v>
      </c>
      <c r="G166" s="2"/>
      <c r="H166" s="2">
        <f>SUM(H160:H165)</f>
        <v>22494</v>
      </c>
    </row>
    <row r="167" spans="1:8" ht="12.75">
      <c r="A167" s="2">
        <v>33</v>
      </c>
      <c r="B167" s="3" t="s">
        <v>40</v>
      </c>
      <c r="C167" s="4"/>
      <c r="D167" s="4"/>
      <c r="E167" s="4"/>
      <c r="F167" s="4"/>
      <c r="G167" s="4"/>
      <c r="H167" s="4"/>
    </row>
    <row r="168" spans="1:8" ht="12.75">
      <c r="A168" s="4"/>
      <c r="B168" s="5" t="s">
        <v>172</v>
      </c>
      <c r="C168" s="10">
        <v>11592</v>
      </c>
      <c r="D168" s="4"/>
      <c r="E168" s="10"/>
      <c r="F168" s="4">
        <v>1000</v>
      </c>
      <c r="G168" s="4"/>
      <c r="H168" s="4">
        <f t="shared" si="3"/>
        <v>12592</v>
      </c>
    </row>
    <row r="169" spans="1:8" ht="12.75">
      <c r="A169" s="4"/>
      <c r="B169" s="5" t="s">
        <v>123</v>
      </c>
      <c r="C169" s="4">
        <v>730</v>
      </c>
      <c r="D169" s="4"/>
      <c r="E169" s="4"/>
      <c r="F169" s="4"/>
      <c r="G169" s="4"/>
      <c r="H169" s="4">
        <f t="shared" si="3"/>
        <v>730</v>
      </c>
    </row>
    <row r="170" spans="1:8" ht="12.75">
      <c r="A170" s="4"/>
      <c r="B170" s="5"/>
      <c r="C170" s="12">
        <f>SUM(C168:C169)</f>
        <v>12322</v>
      </c>
      <c r="D170" s="12">
        <f>SUM(D168:D169)</f>
        <v>0</v>
      </c>
      <c r="E170" s="12">
        <f>SUM(E168:E169)</f>
        <v>0</v>
      </c>
      <c r="F170" s="12">
        <f>SUM(F168:F169)</f>
        <v>1000</v>
      </c>
      <c r="G170" s="12"/>
      <c r="H170" s="12">
        <f>SUM(H168:H169)</f>
        <v>13322</v>
      </c>
    </row>
    <row r="171" spans="1:8" ht="12.75">
      <c r="A171" s="2">
        <v>34</v>
      </c>
      <c r="B171" s="3" t="s">
        <v>41</v>
      </c>
      <c r="C171" s="4"/>
      <c r="D171" s="4"/>
      <c r="E171" s="4"/>
      <c r="F171" s="4"/>
      <c r="G171" s="4"/>
      <c r="H171" s="4"/>
    </row>
    <row r="172" spans="1:8" ht="12.75">
      <c r="A172" s="4"/>
      <c r="B172" s="5" t="s">
        <v>195</v>
      </c>
      <c r="C172" s="4"/>
      <c r="D172" s="4"/>
      <c r="E172" s="4">
        <v>18000</v>
      </c>
      <c r="F172" s="4"/>
      <c r="G172" s="6" t="s">
        <v>83</v>
      </c>
      <c r="H172" s="4">
        <f t="shared" si="3"/>
        <v>18000</v>
      </c>
    </row>
    <row r="173" spans="1:8" ht="12.75">
      <c r="A173" s="4"/>
      <c r="B173" s="5" t="s">
        <v>123</v>
      </c>
      <c r="C173" s="4">
        <v>1300</v>
      </c>
      <c r="D173" s="4"/>
      <c r="E173" s="4"/>
      <c r="F173" s="4"/>
      <c r="G173" s="4"/>
      <c r="H173" s="4">
        <f t="shared" si="3"/>
        <v>1300</v>
      </c>
    </row>
    <row r="174" spans="1:8" ht="12.75">
      <c r="A174" s="4"/>
      <c r="B174" s="5" t="s">
        <v>124</v>
      </c>
      <c r="C174" s="4">
        <v>2500</v>
      </c>
      <c r="D174" s="4"/>
      <c r="E174" s="4"/>
      <c r="F174" s="4"/>
      <c r="G174" s="4"/>
      <c r="H174" s="4">
        <f t="shared" si="3"/>
        <v>2500</v>
      </c>
    </row>
    <row r="175" spans="1:8" ht="25.5">
      <c r="A175" s="4"/>
      <c r="B175" s="5" t="s">
        <v>277</v>
      </c>
      <c r="C175" s="6">
        <v>1507</v>
      </c>
      <c r="D175" s="2"/>
      <c r="E175" s="2"/>
      <c r="F175" s="2"/>
      <c r="G175" s="2"/>
      <c r="H175" s="4">
        <f t="shared" si="3"/>
        <v>1507</v>
      </c>
    </row>
    <row r="176" spans="1:8" ht="12.75">
      <c r="A176" s="4"/>
      <c r="B176" s="5"/>
      <c r="C176" s="2">
        <f>SUM(C172:C175)</f>
        <v>5307</v>
      </c>
      <c r="D176" s="2">
        <f>SUM(D172:D175)</f>
        <v>0</v>
      </c>
      <c r="E176" s="2">
        <f>SUM(E172:E175)</f>
        <v>18000</v>
      </c>
      <c r="F176" s="2">
        <f>SUM(F172:F175)</f>
        <v>0</v>
      </c>
      <c r="G176" s="2"/>
      <c r="H176" s="2">
        <f>SUM(H172:H175)</f>
        <v>23307</v>
      </c>
    </row>
    <row r="177" spans="1:8" ht="12.75">
      <c r="A177" s="2">
        <v>35</v>
      </c>
      <c r="B177" s="3" t="s">
        <v>42</v>
      </c>
      <c r="C177" s="4"/>
      <c r="D177" s="4"/>
      <c r="E177" s="4"/>
      <c r="F177" s="4"/>
      <c r="G177" s="4"/>
      <c r="H177" s="4"/>
    </row>
    <row r="178" spans="1:8" ht="12.75">
      <c r="A178" s="4"/>
      <c r="B178" s="5" t="s">
        <v>196</v>
      </c>
      <c r="C178" s="4">
        <v>7700</v>
      </c>
      <c r="D178" s="4"/>
      <c r="E178" s="4">
        <v>4500</v>
      </c>
      <c r="F178" s="4"/>
      <c r="G178" s="4" t="s">
        <v>83</v>
      </c>
      <c r="H178" s="4">
        <f t="shared" si="3"/>
        <v>12200</v>
      </c>
    </row>
    <row r="179" spans="1:8" ht="12.75">
      <c r="A179" s="4"/>
      <c r="B179" s="5" t="s">
        <v>46</v>
      </c>
      <c r="C179" s="4">
        <v>1200</v>
      </c>
      <c r="D179" s="4"/>
      <c r="E179" s="4"/>
      <c r="F179" s="4"/>
      <c r="G179" s="4"/>
      <c r="H179" s="4">
        <f t="shared" si="3"/>
        <v>1200</v>
      </c>
    </row>
    <row r="180" spans="1:8" ht="12.75">
      <c r="A180" s="4"/>
      <c r="B180" s="5" t="s">
        <v>278</v>
      </c>
      <c r="C180" s="4">
        <v>1500</v>
      </c>
      <c r="D180" s="4"/>
      <c r="E180" s="4"/>
      <c r="F180" s="4"/>
      <c r="G180" s="4"/>
      <c r="H180" s="4">
        <f t="shared" si="3"/>
        <v>1500</v>
      </c>
    </row>
    <row r="181" spans="1:8" ht="12.75">
      <c r="A181" s="4"/>
      <c r="B181" s="5"/>
      <c r="C181" s="2">
        <f>SUM(C178:C180)</f>
        <v>10400</v>
      </c>
      <c r="D181" s="2">
        <f>SUM(D178:D180)</f>
        <v>0</v>
      </c>
      <c r="E181" s="2">
        <f>SUM(E178:E180)</f>
        <v>4500</v>
      </c>
      <c r="F181" s="2">
        <f>SUM(F178:F180)</f>
        <v>0</v>
      </c>
      <c r="G181" s="2"/>
      <c r="H181" s="2">
        <f>SUM(H178:H180)</f>
        <v>14900</v>
      </c>
    </row>
    <row r="182" spans="1:8" ht="12.75">
      <c r="A182" s="2">
        <v>36</v>
      </c>
      <c r="B182" s="3" t="s">
        <v>43</v>
      </c>
      <c r="C182" s="4"/>
      <c r="D182" s="4"/>
      <c r="E182" s="4"/>
      <c r="F182" s="4"/>
      <c r="G182" s="4"/>
      <c r="H182" s="4"/>
    </row>
    <row r="183" spans="1:8" ht="12.75">
      <c r="A183" s="4"/>
      <c r="B183" s="5" t="s">
        <v>181</v>
      </c>
      <c r="C183" s="6">
        <v>482</v>
      </c>
      <c r="D183" s="2"/>
      <c r="E183" s="2"/>
      <c r="F183" s="2"/>
      <c r="G183" s="2"/>
      <c r="H183" s="6">
        <f t="shared" si="3"/>
        <v>482</v>
      </c>
    </row>
    <row r="184" spans="1:8" ht="12.75">
      <c r="A184" s="4"/>
      <c r="B184" s="5"/>
      <c r="C184" s="2">
        <f>SUM(C183)</f>
        <v>482</v>
      </c>
      <c r="D184" s="2">
        <f>SUM(D183)</f>
        <v>0</v>
      </c>
      <c r="E184" s="2">
        <f>SUM(E183)</f>
        <v>0</v>
      </c>
      <c r="F184" s="2">
        <f>SUM(F183)</f>
        <v>0</v>
      </c>
      <c r="G184" s="2"/>
      <c r="H184" s="2">
        <f>SUM(H183)</f>
        <v>482</v>
      </c>
    </row>
    <row r="185" spans="1:8" ht="12.75">
      <c r="A185" s="2">
        <v>37</v>
      </c>
      <c r="B185" s="3" t="s">
        <v>44</v>
      </c>
      <c r="C185" s="6"/>
      <c r="D185" s="6"/>
      <c r="E185" s="6"/>
      <c r="F185" s="6"/>
      <c r="G185" s="6"/>
      <c r="H185" s="6"/>
    </row>
    <row r="186" spans="1:8" ht="25.5">
      <c r="A186" s="4"/>
      <c r="B186" s="23" t="s">
        <v>259</v>
      </c>
      <c r="C186" s="24">
        <v>4833</v>
      </c>
      <c r="D186" s="6"/>
      <c r="E186" s="6"/>
      <c r="F186" s="6"/>
      <c r="G186" s="6"/>
      <c r="H186" s="6">
        <f t="shared" si="3"/>
        <v>4833</v>
      </c>
    </row>
    <row r="187" spans="1:8" ht="12.75">
      <c r="A187" s="4"/>
      <c r="B187" s="5" t="s">
        <v>242</v>
      </c>
      <c r="C187" s="6">
        <v>1500</v>
      </c>
      <c r="D187" s="6"/>
      <c r="E187" s="6"/>
      <c r="F187" s="6"/>
      <c r="G187" s="6"/>
      <c r="H187" s="6">
        <f t="shared" si="3"/>
        <v>1500</v>
      </c>
    </row>
    <row r="188" spans="1:8" ht="12.75">
      <c r="A188" s="4"/>
      <c r="B188" s="5" t="s">
        <v>243</v>
      </c>
      <c r="C188" s="6"/>
      <c r="D188" s="6"/>
      <c r="E188" s="6">
        <v>20000</v>
      </c>
      <c r="F188" s="6"/>
      <c r="G188" s="6" t="s">
        <v>83</v>
      </c>
      <c r="H188" s="6">
        <f t="shared" si="3"/>
        <v>20000</v>
      </c>
    </row>
    <row r="189" spans="1:8" ht="12.75">
      <c r="A189" s="4"/>
      <c r="B189" s="5" t="s">
        <v>145</v>
      </c>
      <c r="C189" s="6"/>
      <c r="D189" s="6"/>
      <c r="E189" s="6"/>
      <c r="F189" s="6">
        <v>5000</v>
      </c>
      <c r="G189" s="6"/>
      <c r="H189" s="6">
        <f t="shared" si="3"/>
        <v>5000</v>
      </c>
    </row>
    <row r="190" spans="1:8" ht="12.75">
      <c r="A190" s="4"/>
      <c r="B190" s="5" t="s">
        <v>16</v>
      </c>
      <c r="C190" s="6"/>
      <c r="D190" s="6"/>
      <c r="E190" s="6"/>
      <c r="F190" s="6">
        <v>3000</v>
      </c>
      <c r="G190" s="6"/>
      <c r="H190" s="6">
        <f t="shared" si="3"/>
        <v>3000</v>
      </c>
    </row>
    <row r="191" spans="1:8" ht="12.75">
      <c r="A191" s="4"/>
      <c r="B191" s="5"/>
      <c r="C191" s="2">
        <f>SUM(C186:C190)</f>
        <v>6333</v>
      </c>
      <c r="D191" s="2">
        <f>SUM(D186:D190)</f>
        <v>0</v>
      </c>
      <c r="E191" s="2">
        <f>SUM(E186:E190)</f>
        <v>20000</v>
      </c>
      <c r="F191" s="2">
        <f>SUM(F186:F190)</f>
        <v>8000</v>
      </c>
      <c r="G191" s="2"/>
      <c r="H191" s="2">
        <f>SUM(H186:H190)</f>
        <v>34333</v>
      </c>
    </row>
    <row r="192" spans="1:8" ht="12.75">
      <c r="A192" s="2">
        <v>38</v>
      </c>
      <c r="B192" s="3" t="s">
        <v>45</v>
      </c>
      <c r="C192" s="4"/>
      <c r="D192" s="4"/>
      <c r="E192" s="4"/>
      <c r="F192" s="4"/>
      <c r="G192" s="4"/>
      <c r="H192" s="4"/>
    </row>
    <row r="193" spans="1:8" ht="12.75">
      <c r="A193" s="4"/>
      <c r="B193" s="5" t="s">
        <v>15</v>
      </c>
      <c r="C193" s="4">
        <v>5229</v>
      </c>
      <c r="D193" s="4"/>
      <c r="E193" s="4"/>
      <c r="F193" s="4">
        <v>10840</v>
      </c>
      <c r="G193" s="4"/>
      <c r="H193" s="4">
        <f t="shared" si="3"/>
        <v>16069</v>
      </c>
    </row>
    <row r="194" spans="1:8" ht="12.75">
      <c r="A194" s="4"/>
      <c r="B194" s="5" t="s">
        <v>262</v>
      </c>
      <c r="C194" s="4"/>
      <c r="D194" s="4"/>
      <c r="E194" s="4">
        <v>2860</v>
      </c>
      <c r="F194" s="4"/>
      <c r="G194" s="4"/>
      <c r="H194" s="4">
        <f t="shared" si="3"/>
        <v>2860</v>
      </c>
    </row>
    <row r="195" spans="1:8" ht="12.75">
      <c r="A195" s="4"/>
      <c r="B195" s="5"/>
      <c r="C195" s="2">
        <f>SUM(C193:C194)</f>
        <v>5229</v>
      </c>
      <c r="D195" s="2">
        <f>SUM(D193:D194)</f>
        <v>0</v>
      </c>
      <c r="E195" s="2">
        <f>SUM(E193:E194)</f>
        <v>2860</v>
      </c>
      <c r="F195" s="2">
        <f>SUM(F193:F194)</f>
        <v>10840</v>
      </c>
      <c r="G195" s="2"/>
      <c r="H195" s="2">
        <f>SUM(H193:H194)</f>
        <v>18929</v>
      </c>
    </row>
    <row r="196" spans="1:8" ht="12.75">
      <c r="A196" s="2">
        <v>39</v>
      </c>
      <c r="B196" s="3" t="s">
        <v>47</v>
      </c>
      <c r="C196" s="4"/>
      <c r="D196" s="4"/>
      <c r="E196" s="4"/>
      <c r="F196" s="4"/>
      <c r="G196" s="4"/>
      <c r="H196" s="4"/>
    </row>
    <row r="197" spans="1:8" ht="12.75">
      <c r="A197" s="4"/>
      <c r="B197" s="5" t="s">
        <v>197</v>
      </c>
      <c r="C197" s="4"/>
      <c r="D197" s="4"/>
      <c r="E197" s="4">
        <v>24100</v>
      </c>
      <c r="F197" s="4"/>
      <c r="G197" s="6" t="s">
        <v>83</v>
      </c>
      <c r="H197" s="4">
        <f t="shared" si="3"/>
        <v>24100</v>
      </c>
    </row>
    <row r="198" spans="1:8" ht="12.75">
      <c r="A198" s="4"/>
      <c r="B198" s="5" t="s">
        <v>116</v>
      </c>
      <c r="C198" s="4"/>
      <c r="D198" s="4"/>
      <c r="E198" s="4"/>
      <c r="F198" s="4">
        <v>5300</v>
      </c>
      <c r="G198" s="4"/>
      <c r="H198" s="4">
        <f t="shared" si="3"/>
        <v>5300</v>
      </c>
    </row>
    <row r="199" spans="1:8" ht="25.5">
      <c r="A199" s="4"/>
      <c r="B199" s="5" t="s">
        <v>279</v>
      </c>
      <c r="C199" s="4"/>
      <c r="D199" s="4"/>
      <c r="E199" s="4"/>
      <c r="F199" s="4">
        <v>600</v>
      </c>
      <c r="G199" s="4"/>
      <c r="H199" s="4">
        <f t="shared" si="3"/>
        <v>600</v>
      </c>
    </row>
    <row r="200" spans="1:8" ht="25.5">
      <c r="A200" s="4"/>
      <c r="B200" s="5" t="s">
        <v>280</v>
      </c>
      <c r="C200" s="6">
        <v>1832</v>
      </c>
      <c r="D200" s="6"/>
      <c r="E200" s="6"/>
      <c r="F200" s="6"/>
      <c r="G200" s="6"/>
      <c r="H200" s="6">
        <f t="shared" si="3"/>
        <v>1832</v>
      </c>
    </row>
    <row r="201" spans="1:8" ht="25.5">
      <c r="A201" s="4"/>
      <c r="B201" s="5" t="s">
        <v>125</v>
      </c>
      <c r="C201" s="2"/>
      <c r="D201" s="6"/>
      <c r="E201" s="6">
        <v>10000</v>
      </c>
      <c r="F201" s="2"/>
      <c r="G201" s="2"/>
      <c r="H201" s="6">
        <f t="shared" si="3"/>
        <v>10000</v>
      </c>
    </row>
    <row r="202" spans="1:8" ht="12.75">
      <c r="A202" s="4"/>
      <c r="B202" s="5"/>
      <c r="C202" s="2">
        <f>SUM(C197:C201)</f>
        <v>1832</v>
      </c>
      <c r="D202" s="2">
        <f>SUM(D197:D201)</f>
        <v>0</v>
      </c>
      <c r="E202" s="2">
        <f>SUM(E197:E201)</f>
        <v>34100</v>
      </c>
      <c r="F202" s="2">
        <f>SUM(F197:F201)</f>
        <v>5900</v>
      </c>
      <c r="G202" s="2"/>
      <c r="H202" s="2">
        <f>SUM(H197:H201)</f>
        <v>41832</v>
      </c>
    </row>
    <row r="203" spans="1:8" ht="12.75">
      <c r="A203" s="2">
        <v>40</v>
      </c>
      <c r="B203" s="3" t="s">
        <v>48</v>
      </c>
      <c r="C203" s="4"/>
      <c r="D203" s="4"/>
      <c r="E203" s="4"/>
      <c r="F203" s="4"/>
      <c r="G203" s="4"/>
      <c r="H203" s="4"/>
    </row>
    <row r="204" spans="1:8" ht="12.75">
      <c r="A204" s="4"/>
      <c r="B204" s="5" t="s">
        <v>198</v>
      </c>
      <c r="C204" s="4">
        <v>7168</v>
      </c>
      <c r="D204" s="4"/>
      <c r="E204" s="4">
        <v>8000</v>
      </c>
      <c r="F204" s="4"/>
      <c r="G204" s="6" t="s">
        <v>83</v>
      </c>
      <c r="H204" s="4">
        <f t="shared" si="3"/>
        <v>15168</v>
      </c>
    </row>
    <row r="205" spans="1:8" ht="12.75">
      <c r="A205" s="4"/>
      <c r="B205" s="5"/>
      <c r="C205" s="2">
        <f>SUM(C204:C204)</f>
        <v>7168</v>
      </c>
      <c r="D205" s="2">
        <f>SUM(D204:D204)</f>
        <v>0</v>
      </c>
      <c r="E205" s="2">
        <f>SUM(E204:E204)</f>
        <v>8000</v>
      </c>
      <c r="F205" s="2">
        <f>SUM(F204:F204)</f>
        <v>0</v>
      </c>
      <c r="G205" s="2"/>
      <c r="H205" s="2">
        <f>SUM(H204:H204)</f>
        <v>15168</v>
      </c>
    </row>
    <row r="206" spans="1:8" ht="12.75">
      <c r="A206" s="2">
        <v>41</v>
      </c>
      <c r="B206" s="3" t="s">
        <v>49</v>
      </c>
      <c r="C206" s="4"/>
      <c r="D206" s="4"/>
      <c r="E206" s="4"/>
      <c r="F206" s="4"/>
      <c r="G206" s="4"/>
      <c r="H206" s="4"/>
    </row>
    <row r="207" spans="1:8" ht="12.75">
      <c r="A207" s="4"/>
      <c r="B207" s="5" t="s">
        <v>187</v>
      </c>
      <c r="C207" s="4">
        <v>12391</v>
      </c>
      <c r="D207" s="4"/>
      <c r="E207" s="4"/>
      <c r="F207" s="4"/>
      <c r="G207" s="4"/>
      <c r="H207" s="4">
        <f t="shared" si="3"/>
        <v>12391</v>
      </c>
    </row>
    <row r="208" spans="1:8" ht="25.5">
      <c r="A208" s="4"/>
      <c r="B208" s="5" t="s">
        <v>282</v>
      </c>
      <c r="C208" s="4">
        <v>3000</v>
      </c>
      <c r="D208" s="4"/>
      <c r="E208" s="4"/>
      <c r="F208" s="4"/>
      <c r="G208" s="4"/>
      <c r="H208" s="4">
        <f t="shared" si="3"/>
        <v>3000</v>
      </c>
    </row>
    <row r="209" spans="1:8" ht="38.25">
      <c r="A209" s="4"/>
      <c r="B209" s="5" t="s">
        <v>281</v>
      </c>
      <c r="C209" s="6">
        <v>2000</v>
      </c>
      <c r="D209" s="2"/>
      <c r="E209" s="2"/>
      <c r="F209" s="2"/>
      <c r="G209" s="2"/>
      <c r="H209" s="4">
        <f t="shared" si="3"/>
        <v>2000</v>
      </c>
    </row>
    <row r="210" spans="1:8" ht="12.75">
      <c r="A210" s="4"/>
      <c r="B210" s="5" t="s">
        <v>92</v>
      </c>
      <c r="C210" s="6"/>
      <c r="D210" s="2"/>
      <c r="E210" s="6">
        <v>4000</v>
      </c>
      <c r="F210" s="2"/>
      <c r="G210" s="2"/>
      <c r="H210" s="4">
        <f t="shared" si="3"/>
        <v>4000</v>
      </c>
    </row>
    <row r="211" spans="1:8" ht="25.5">
      <c r="A211" s="4"/>
      <c r="B211" s="5" t="s">
        <v>71</v>
      </c>
      <c r="C211" s="6"/>
      <c r="D211" s="2"/>
      <c r="E211" s="6">
        <v>500</v>
      </c>
      <c r="F211" s="2"/>
      <c r="G211" s="2"/>
      <c r="H211" s="4">
        <f t="shared" si="3"/>
        <v>500</v>
      </c>
    </row>
    <row r="212" spans="1:8" ht="12.75">
      <c r="A212" s="4"/>
      <c r="B212" s="5"/>
      <c r="C212" s="2">
        <f>SUM(C207:C211)</f>
        <v>17391</v>
      </c>
      <c r="D212" s="2">
        <f>SUM(D207:D211)</f>
        <v>0</v>
      </c>
      <c r="E212" s="2">
        <f>SUM(E207:E211)</f>
        <v>4500</v>
      </c>
      <c r="F212" s="2">
        <f>SUM(F207:F211)</f>
        <v>0</v>
      </c>
      <c r="G212" s="2"/>
      <c r="H212" s="2">
        <f>SUM(H207:H211)</f>
        <v>21891</v>
      </c>
    </row>
    <row r="213" spans="1:8" ht="12.75">
      <c r="A213" s="2">
        <v>42</v>
      </c>
      <c r="B213" s="3" t="s">
        <v>50</v>
      </c>
      <c r="C213" s="4"/>
      <c r="D213" s="4"/>
      <c r="E213" s="4"/>
      <c r="F213" s="4"/>
      <c r="G213" s="4"/>
      <c r="H213" s="4"/>
    </row>
    <row r="214" spans="1:8" ht="12.75">
      <c r="A214" s="4"/>
      <c r="B214" s="5" t="s">
        <v>116</v>
      </c>
      <c r="C214" s="4"/>
      <c r="D214" s="4"/>
      <c r="E214" s="4"/>
      <c r="F214" s="4">
        <v>6500</v>
      </c>
      <c r="G214" s="4"/>
      <c r="H214" s="4">
        <f t="shared" si="3"/>
        <v>6500</v>
      </c>
    </row>
    <row r="215" spans="1:8" ht="12.75">
      <c r="A215" s="4"/>
      <c r="B215" s="5" t="s">
        <v>16</v>
      </c>
      <c r="C215" s="4"/>
      <c r="D215" s="4"/>
      <c r="E215" s="4"/>
      <c r="F215" s="4">
        <v>4900</v>
      </c>
      <c r="G215" s="4"/>
      <c r="H215" s="4">
        <f t="shared" si="3"/>
        <v>4900</v>
      </c>
    </row>
    <row r="216" spans="1:8" ht="12.75">
      <c r="A216" s="4"/>
      <c r="B216" s="5" t="s">
        <v>199</v>
      </c>
      <c r="C216" s="4"/>
      <c r="D216" s="4"/>
      <c r="E216" s="4">
        <v>26000</v>
      </c>
      <c r="F216" s="4"/>
      <c r="G216" s="6" t="s">
        <v>83</v>
      </c>
      <c r="H216" s="4">
        <f t="shared" si="3"/>
        <v>26000</v>
      </c>
    </row>
    <row r="217" spans="1:8" ht="25.5">
      <c r="A217" s="4"/>
      <c r="B217" s="5" t="s">
        <v>260</v>
      </c>
      <c r="C217" s="4">
        <v>6784</v>
      </c>
      <c r="D217" s="4"/>
      <c r="E217" s="4"/>
      <c r="F217" s="4"/>
      <c r="G217" s="6"/>
      <c r="H217" s="4">
        <f t="shared" si="3"/>
        <v>6784</v>
      </c>
    </row>
    <row r="218" spans="1:8" ht="12.75">
      <c r="A218" s="4"/>
      <c r="B218" s="5" t="s">
        <v>126</v>
      </c>
      <c r="C218" s="4">
        <v>1400</v>
      </c>
      <c r="D218" s="4"/>
      <c r="E218" s="4"/>
      <c r="F218" s="4"/>
      <c r="G218" s="6"/>
      <c r="H218" s="4">
        <f t="shared" si="3"/>
        <v>1400</v>
      </c>
    </row>
    <row r="219" spans="1:8" ht="25.5">
      <c r="A219" s="4"/>
      <c r="B219" s="5" t="s">
        <v>283</v>
      </c>
      <c r="C219" s="4">
        <v>1000</v>
      </c>
      <c r="D219" s="4"/>
      <c r="E219" s="4"/>
      <c r="F219" s="4"/>
      <c r="G219" s="6"/>
      <c r="H219" s="4">
        <f t="shared" si="3"/>
        <v>1000</v>
      </c>
    </row>
    <row r="220" spans="1:8" ht="12.75">
      <c r="A220" s="4"/>
      <c r="B220" s="5" t="s">
        <v>284</v>
      </c>
      <c r="C220" s="6">
        <v>3900</v>
      </c>
      <c r="D220" s="2"/>
      <c r="E220" s="2"/>
      <c r="F220" s="2"/>
      <c r="G220" s="2"/>
      <c r="H220" s="4">
        <f t="shared" si="3"/>
        <v>3900</v>
      </c>
    </row>
    <row r="221" spans="1:8" ht="12.75">
      <c r="A221" s="4"/>
      <c r="B221" s="5"/>
      <c r="C221" s="2">
        <f>SUM(C214:C220)</f>
        <v>13084</v>
      </c>
      <c r="D221" s="2">
        <f>SUM(D214:D220)</f>
        <v>0</v>
      </c>
      <c r="E221" s="2">
        <f>SUM(E214:E220)</f>
        <v>26000</v>
      </c>
      <c r="F221" s="2">
        <f>SUM(F214:F220)</f>
        <v>11400</v>
      </c>
      <c r="G221" s="2"/>
      <c r="H221" s="2">
        <f>SUM(H214:H220)</f>
        <v>50484</v>
      </c>
    </row>
    <row r="222" spans="1:8" ht="12.75">
      <c r="A222" s="2">
        <v>43</v>
      </c>
      <c r="B222" s="3" t="s">
        <v>51</v>
      </c>
      <c r="C222" s="4"/>
      <c r="D222" s="4"/>
      <c r="E222" s="4"/>
      <c r="F222" s="4"/>
      <c r="G222" s="4"/>
      <c r="H222" s="4"/>
    </row>
    <row r="223" spans="1:8" ht="12.75">
      <c r="A223" s="4"/>
      <c r="B223" s="5" t="s">
        <v>188</v>
      </c>
      <c r="C223" s="4"/>
      <c r="D223" s="4"/>
      <c r="E223" s="4">
        <v>33000</v>
      </c>
      <c r="F223" s="4"/>
      <c r="G223" s="6" t="s">
        <v>83</v>
      </c>
      <c r="H223" s="4">
        <f t="shared" si="3"/>
        <v>33000</v>
      </c>
    </row>
    <row r="224" spans="1:8" ht="12.75">
      <c r="A224" s="4"/>
      <c r="B224" s="5" t="s">
        <v>285</v>
      </c>
      <c r="C224" s="4">
        <v>2500</v>
      </c>
      <c r="D224" s="4"/>
      <c r="E224" s="4"/>
      <c r="F224" s="4"/>
      <c r="G224" s="4"/>
      <c r="H224" s="4">
        <f t="shared" si="3"/>
        <v>2500</v>
      </c>
    </row>
    <row r="225" spans="1:8" ht="25.5">
      <c r="A225" s="4"/>
      <c r="B225" s="5" t="s">
        <v>127</v>
      </c>
      <c r="C225" s="4">
        <v>7015</v>
      </c>
      <c r="D225" s="4">
        <v>3800</v>
      </c>
      <c r="E225" s="4"/>
      <c r="F225" s="4"/>
      <c r="G225" s="4"/>
      <c r="H225" s="4">
        <f t="shared" si="3"/>
        <v>10815</v>
      </c>
    </row>
    <row r="226" spans="1:8" ht="12.75">
      <c r="A226" s="4"/>
      <c r="B226" s="5" t="s">
        <v>128</v>
      </c>
      <c r="C226" s="4">
        <v>1500</v>
      </c>
      <c r="D226" s="4"/>
      <c r="E226" s="4"/>
      <c r="F226" s="4"/>
      <c r="G226" s="4"/>
      <c r="H226" s="4">
        <f t="shared" si="3"/>
        <v>1500</v>
      </c>
    </row>
    <row r="227" spans="1:8" ht="12.75">
      <c r="A227" s="4"/>
      <c r="B227" s="5" t="s">
        <v>129</v>
      </c>
      <c r="C227" s="9">
        <v>1000</v>
      </c>
      <c r="D227" s="9"/>
      <c r="E227" s="9"/>
      <c r="F227" s="9"/>
      <c r="G227" s="9"/>
      <c r="H227" s="4">
        <f t="shared" si="3"/>
        <v>1000</v>
      </c>
    </row>
    <row r="228" spans="1:8" ht="12.75">
      <c r="A228" s="4"/>
      <c r="B228" s="5" t="s">
        <v>116</v>
      </c>
      <c r="C228" s="9">
        <v>3200</v>
      </c>
      <c r="D228" s="4"/>
      <c r="E228" s="4"/>
      <c r="F228" s="4"/>
      <c r="G228" s="4"/>
      <c r="H228" s="4">
        <f t="shared" si="3"/>
        <v>3200</v>
      </c>
    </row>
    <row r="229" spans="1:8" ht="15.75" customHeight="1">
      <c r="A229" s="4"/>
      <c r="B229" s="5" t="s">
        <v>286</v>
      </c>
      <c r="C229" s="9">
        <v>1000</v>
      </c>
      <c r="D229" s="4"/>
      <c r="E229" s="4"/>
      <c r="F229" s="4"/>
      <c r="G229" s="4"/>
      <c r="H229" s="4">
        <f t="shared" si="3"/>
        <v>1000</v>
      </c>
    </row>
    <row r="230" spans="1:8" ht="12.75">
      <c r="A230" s="4"/>
      <c r="B230" s="5"/>
      <c r="C230" s="2">
        <f>SUM(C223:C229)</f>
        <v>16215</v>
      </c>
      <c r="D230" s="2">
        <f>SUM(D223:D229)</f>
        <v>3800</v>
      </c>
      <c r="E230" s="2">
        <f>SUM(E223:E229)</f>
        <v>33000</v>
      </c>
      <c r="F230" s="2">
        <f>SUM(F223:F229)</f>
        <v>0</v>
      </c>
      <c r="G230" s="2"/>
      <c r="H230" s="2">
        <f>SUM(H223:H229)</f>
        <v>53015</v>
      </c>
    </row>
    <row r="231" spans="1:8" ht="12.75">
      <c r="A231" s="2">
        <v>44</v>
      </c>
      <c r="B231" s="3" t="s">
        <v>52</v>
      </c>
      <c r="C231" s="4"/>
      <c r="D231" s="4"/>
      <c r="E231" s="4"/>
      <c r="F231" s="4"/>
      <c r="G231" s="4"/>
      <c r="H231" s="4"/>
    </row>
    <row r="232" spans="1:8" ht="12.75">
      <c r="A232" s="4"/>
      <c r="B232" s="5" t="s">
        <v>119</v>
      </c>
      <c r="C232" s="4"/>
      <c r="D232" s="4"/>
      <c r="E232" s="4"/>
      <c r="F232" s="4">
        <v>2100</v>
      </c>
      <c r="G232" s="4"/>
      <c r="H232" s="4">
        <f t="shared" si="3"/>
        <v>2100</v>
      </c>
    </row>
    <row r="233" spans="1:8" ht="12.75">
      <c r="A233" s="4"/>
      <c r="B233" s="5" t="s">
        <v>116</v>
      </c>
      <c r="C233" s="9"/>
      <c r="D233" s="9"/>
      <c r="E233" s="9"/>
      <c r="F233" s="9">
        <v>4500</v>
      </c>
      <c r="G233" s="9"/>
      <c r="H233" s="4">
        <f t="shared" si="3"/>
        <v>4500</v>
      </c>
    </row>
    <row r="234" spans="1:8" ht="38.25">
      <c r="A234" s="4"/>
      <c r="B234" s="5" t="s">
        <v>146</v>
      </c>
      <c r="C234" s="6">
        <v>11714</v>
      </c>
      <c r="D234" s="2"/>
      <c r="E234" s="2"/>
      <c r="F234" s="2"/>
      <c r="G234" s="2"/>
      <c r="H234" s="4">
        <f t="shared" si="3"/>
        <v>11714</v>
      </c>
    </row>
    <row r="235" spans="1:8" ht="25.5">
      <c r="A235" s="4"/>
      <c r="B235" s="5" t="s">
        <v>130</v>
      </c>
      <c r="C235" s="6">
        <v>2000</v>
      </c>
      <c r="D235" s="2"/>
      <c r="E235" s="2"/>
      <c r="F235" s="2"/>
      <c r="G235" s="2"/>
      <c r="H235" s="4">
        <f>C235+D235+E235+F235</f>
        <v>2000</v>
      </c>
    </row>
    <row r="236" spans="1:8" ht="12.75">
      <c r="A236" s="4"/>
      <c r="B236" s="5" t="s">
        <v>87</v>
      </c>
      <c r="C236" s="6"/>
      <c r="D236" s="2"/>
      <c r="E236" s="6">
        <v>14400</v>
      </c>
      <c r="F236" s="2"/>
      <c r="G236" s="2"/>
      <c r="H236" s="4">
        <f>C236+D236+E236+F236</f>
        <v>14400</v>
      </c>
    </row>
    <row r="237" spans="1:8" ht="12.75">
      <c r="A237" s="4"/>
      <c r="B237" s="5" t="s">
        <v>46</v>
      </c>
      <c r="C237" s="6">
        <v>1360</v>
      </c>
      <c r="D237" s="2"/>
      <c r="E237" s="2"/>
      <c r="F237" s="2"/>
      <c r="G237" s="2"/>
      <c r="H237" s="4">
        <f>C237+D237+E237+F237</f>
        <v>1360</v>
      </c>
    </row>
    <row r="238" spans="1:8" ht="12.75">
      <c r="A238" s="4"/>
      <c r="B238" s="5" t="s">
        <v>198</v>
      </c>
      <c r="C238" s="2"/>
      <c r="D238" s="2"/>
      <c r="E238" s="6">
        <v>24000</v>
      </c>
      <c r="F238" s="6"/>
      <c r="G238" s="6" t="s">
        <v>83</v>
      </c>
      <c r="H238" s="4">
        <f>C238+D238+E238+F238</f>
        <v>24000</v>
      </c>
    </row>
    <row r="239" spans="1:8" ht="12.75">
      <c r="A239" s="4"/>
      <c r="B239" s="5"/>
      <c r="C239" s="2">
        <f>SUM(C232:C238)</f>
        <v>15074</v>
      </c>
      <c r="D239" s="2">
        <f>SUM(D232:D238)</f>
        <v>0</v>
      </c>
      <c r="E239" s="2">
        <f>SUM(E232:E238)</f>
        <v>38400</v>
      </c>
      <c r="F239" s="2">
        <f>SUM(F232:F238)</f>
        <v>6600</v>
      </c>
      <c r="G239" s="2"/>
      <c r="H239" s="2">
        <f>SUM(H232:H238)</f>
        <v>60074</v>
      </c>
    </row>
    <row r="240" spans="1:8" ht="12.75">
      <c r="A240" s="2">
        <v>45</v>
      </c>
      <c r="B240" s="3" t="s">
        <v>53</v>
      </c>
      <c r="C240" s="4"/>
      <c r="D240" s="4"/>
      <c r="E240" s="4"/>
      <c r="F240" s="4"/>
      <c r="G240" s="4"/>
      <c r="H240" s="4"/>
    </row>
    <row r="241" spans="1:8" ht="12.75">
      <c r="A241" s="4"/>
      <c r="B241" s="5" t="s">
        <v>199</v>
      </c>
      <c r="C241" s="4">
        <v>10862</v>
      </c>
      <c r="D241" s="4"/>
      <c r="E241" s="4">
        <v>16256</v>
      </c>
      <c r="F241" s="4"/>
      <c r="G241" s="4" t="s">
        <v>83</v>
      </c>
      <c r="H241" s="4">
        <f aca="true" t="shared" si="4" ref="H241:H314">C241+D241+E241+F241</f>
        <v>27118</v>
      </c>
    </row>
    <row r="242" spans="1:8" ht="12.75">
      <c r="A242" s="4"/>
      <c r="B242" s="5" t="s">
        <v>93</v>
      </c>
      <c r="C242" s="4">
        <v>2500</v>
      </c>
      <c r="D242" s="4"/>
      <c r="E242" s="4"/>
      <c r="F242" s="4"/>
      <c r="G242" s="4"/>
      <c r="H242" s="4">
        <f t="shared" si="4"/>
        <v>2500</v>
      </c>
    </row>
    <row r="243" spans="1:8" ht="25.5">
      <c r="A243" s="9"/>
      <c r="B243" s="5" t="s">
        <v>94</v>
      </c>
      <c r="C243" s="9">
        <v>6013</v>
      </c>
      <c r="D243" s="9"/>
      <c r="E243" s="9"/>
      <c r="F243" s="9"/>
      <c r="G243" s="9"/>
      <c r="H243" s="4">
        <f t="shared" si="4"/>
        <v>6013</v>
      </c>
    </row>
    <row r="244" spans="1:8" ht="25.5">
      <c r="A244" s="4"/>
      <c r="B244" s="5" t="s">
        <v>127</v>
      </c>
      <c r="C244" s="4">
        <v>1500</v>
      </c>
      <c r="D244" s="4"/>
      <c r="E244" s="4">
        <v>744</v>
      </c>
      <c r="F244" s="4"/>
      <c r="G244" s="4"/>
      <c r="H244" s="4">
        <f t="shared" si="4"/>
        <v>2244</v>
      </c>
    </row>
    <row r="245" spans="1:8" ht="12.75">
      <c r="A245" s="4"/>
      <c r="B245" s="5"/>
      <c r="C245" s="2">
        <f>SUM(C241:C244)</f>
        <v>20875</v>
      </c>
      <c r="D245" s="2">
        <f>SUM(D241:D244)</f>
        <v>0</v>
      </c>
      <c r="E245" s="2">
        <f>SUM(E241:E244)</f>
        <v>17000</v>
      </c>
      <c r="F245" s="2">
        <f>SUM(F241:F244)</f>
        <v>0</v>
      </c>
      <c r="G245" s="2"/>
      <c r="H245" s="2">
        <f>SUM(H241:H244)</f>
        <v>37875</v>
      </c>
    </row>
    <row r="246" spans="1:8" ht="12.75">
      <c r="A246" s="2">
        <v>46</v>
      </c>
      <c r="B246" s="3" t="s">
        <v>54</v>
      </c>
      <c r="C246" s="4"/>
      <c r="D246" s="4"/>
      <c r="E246" s="4"/>
      <c r="F246" s="4"/>
      <c r="G246" s="4"/>
      <c r="H246" s="4"/>
    </row>
    <row r="247" spans="1:8" ht="12.75">
      <c r="A247" s="4"/>
      <c r="B247" s="5" t="s">
        <v>126</v>
      </c>
      <c r="C247" s="4">
        <v>1500</v>
      </c>
      <c r="D247" s="4"/>
      <c r="E247" s="4"/>
      <c r="F247" s="4"/>
      <c r="G247" s="4"/>
      <c r="H247" s="4">
        <f t="shared" si="4"/>
        <v>1500</v>
      </c>
    </row>
    <row r="248" spans="1:8" ht="25.5">
      <c r="A248" s="4"/>
      <c r="B248" s="5" t="s">
        <v>200</v>
      </c>
      <c r="C248" s="6">
        <v>5898</v>
      </c>
      <c r="D248" s="6"/>
      <c r="E248" s="6"/>
      <c r="F248" s="6"/>
      <c r="G248" s="6"/>
      <c r="H248" s="6">
        <f t="shared" si="4"/>
        <v>5898</v>
      </c>
    </row>
    <row r="249" spans="1:8" ht="12.75">
      <c r="A249" s="4"/>
      <c r="B249" s="5"/>
      <c r="C249" s="2">
        <f>SUM(C247:C248)</f>
        <v>7398</v>
      </c>
      <c r="D249" s="2">
        <f>SUM(D247:D248)</f>
        <v>0</v>
      </c>
      <c r="E249" s="2">
        <f>SUM(E247:E248)</f>
        <v>0</v>
      </c>
      <c r="F249" s="2">
        <f>SUM(F247:F248)</f>
        <v>0</v>
      </c>
      <c r="G249" s="2"/>
      <c r="H249" s="2">
        <f>SUM(H247:H248)</f>
        <v>7398</v>
      </c>
    </row>
    <row r="250" spans="1:8" ht="12.75">
      <c r="A250" s="2">
        <v>47</v>
      </c>
      <c r="B250" s="3" t="s">
        <v>56</v>
      </c>
      <c r="C250" s="4"/>
      <c r="D250" s="4"/>
      <c r="E250" s="4"/>
      <c r="F250" s="4"/>
      <c r="G250" s="4"/>
      <c r="H250" s="4"/>
    </row>
    <row r="251" spans="1:8" ht="25.5">
      <c r="A251" s="4"/>
      <c r="B251" s="5" t="s">
        <v>132</v>
      </c>
      <c r="C251" s="4"/>
      <c r="D251" s="4"/>
      <c r="E251" s="4">
        <v>17100</v>
      </c>
      <c r="F251" s="4"/>
      <c r="G251" s="5" t="s">
        <v>234</v>
      </c>
      <c r="H251" s="4">
        <f t="shared" si="4"/>
        <v>17100</v>
      </c>
    </row>
    <row r="252" spans="1:8" ht="12.75">
      <c r="A252" s="4"/>
      <c r="B252" s="5" t="s">
        <v>133</v>
      </c>
      <c r="C252" s="6">
        <v>3010</v>
      </c>
      <c r="D252" s="2"/>
      <c r="E252" s="2"/>
      <c r="F252" s="2"/>
      <c r="G252" s="2"/>
      <c r="H252" s="4">
        <f t="shared" si="4"/>
        <v>3010</v>
      </c>
    </row>
    <row r="253" spans="1:8" ht="12.75">
      <c r="A253" s="4"/>
      <c r="B253" s="5"/>
      <c r="C253" s="2">
        <f>SUM(C251:C252)</f>
        <v>3010</v>
      </c>
      <c r="D253" s="2">
        <f>SUM(D251:D252)</f>
        <v>0</v>
      </c>
      <c r="E253" s="2">
        <f>SUM(E251:E252)</f>
        <v>17100</v>
      </c>
      <c r="F253" s="2">
        <f>SUM(F251:F252)</f>
        <v>0</v>
      </c>
      <c r="G253" s="2"/>
      <c r="H253" s="2">
        <f>SUM(H251:H252)</f>
        <v>20110</v>
      </c>
    </row>
    <row r="254" spans="1:8" ht="12.75">
      <c r="A254" s="2">
        <v>48</v>
      </c>
      <c r="B254" s="3" t="s">
        <v>55</v>
      </c>
      <c r="C254" s="4"/>
      <c r="D254" s="4"/>
      <c r="E254" s="4"/>
      <c r="F254" s="4"/>
      <c r="G254" s="4"/>
      <c r="H254" s="4"/>
    </row>
    <row r="255" spans="1:8" ht="12.75">
      <c r="A255" s="4"/>
      <c r="B255" s="5" t="s">
        <v>201</v>
      </c>
      <c r="C255" s="4"/>
      <c r="D255" s="4"/>
      <c r="E255" s="4">
        <v>12000</v>
      </c>
      <c r="F255" s="4"/>
      <c r="G255" s="4" t="s">
        <v>83</v>
      </c>
      <c r="H255" s="4">
        <f t="shared" si="4"/>
        <v>12000</v>
      </c>
    </row>
    <row r="256" spans="1:8" ht="25.5">
      <c r="A256" s="4"/>
      <c r="B256" s="5" t="s">
        <v>287</v>
      </c>
      <c r="C256" s="6">
        <v>800</v>
      </c>
      <c r="D256" s="6"/>
      <c r="E256" s="6"/>
      <c r="F256" s="6"/>
      <c r="G256" s="6"/>
      <c r="H256" s="4">
        <f t="shared" si="4"/>
        <v>800</v>
      </c>
    </row>
    <row r="257" spans="1:8" ht="12.75">
      <c r="A257" s="4"/>
      <c r="B257" s="5" t="s">
        <v>134</v>
      </c>
      <c r="C257" s="6">
        <v>950</v>
      </c>
      <c r="D257" s="6"/>
      <c r="E257" s="6"/>
      <c r="F257" s="6"/>
      <c r="G257" s="6"/>
      <c r="H257" s="4">
        <f t="shared" si="4"/>
        <v>950</v>
      </c>
    </row>
    <row r="258" spans="1:8" ht="12.75">
      <c r="A258" s="4"/>
      <c r="B258" s="5" t="s">
        <v>135</v>
      </c>
      <c r="C258" s="6">
        <v>350</v>
      </c>
      <c r="D258" s="6"/>
      <c r="E258" s="6"/>
      <c r="F258" s="6"/>
      <c r="G258" s="6"/>
      <c r="H258" s="4">
        <f t="shared" si="4"/>
        <v>350</v>
      </c>
    </row>
    <row r="259" spans="1:8" ht="25.5">
      <c r="A259" s="4"/>
      <c r="B259" s="5" t="s">
        <v>136</v>
      </c>
      <c r="C259" s="6">
        <v>100</v>
      </c>
      <c r="D259" s="6"/>
      <c r="E259" s="6"/>
      <c r="F259" s="6"/>
      <c r="G259" s="6"/>
      <c r="H259" s="4">
        <f t="shared" si="4"/>
        <v>100</v>
      </c>
    </row>
    <row r="260" spans="1:8" ht="12.75">
      <c r="A260" s="4"/>
      <c r="B260" s="5" t="s">
        <v>137</v>
      </c>
      <c r="C260" s="6">
        <v>773</v>
      </c>
      <c r="D260" s="2"/>
      <c r="E260" s="2"/>
      <c r="F260" s="2"/>
      <c r="G260" s="2"/>
      <c r="H260" s="4">
        <f t="shared" si="4"/>
        <v>773</v>
      </c>
    </row>
    <row r="261" spans="1:8" ht="12.75">
      <c r="A261" s="4"/>
      <c r="B261" s="5"/>
      <c r="C261" s="2">
        <f>SUM(C255:C260)</f>
        <v>2973</v>
      </c>
      <c r="D261" s="2">
        <f>SUM(D255:D260)</f>
        <v>0</v>
      </c>
      <c r="E261" s="2">
        <f>SUM(E255:E260)</f>
        <v>12000</v>
      </c>
      <c r="F261" s="2">
        <f>SUM(F255:F260)</f>
        <v>0</v>
      </c>
      <c r="G261" s="2"/>
      <c r="H261" s="2">
        <f>SUM(H255:H260)</f>
        <v>14973</v>
      </c>
    </row>
    <row r="262" spans="1:8" ht="12.75">
      <c r="A262" s="2">
        <v>49</v>
      </c>
      <c r="B262" s="3" t="s">
        <v>57</v>
      </c>
      <c r="C262" s="4"/>
      <c r="D262" s="4"/>
      <c r="E262" s="4"/>
      <c r="F262" s="4"/>
      <c r="G262" s="4"/>
      <c r="H262" s="4"/>
    </row>
    <row r="263" spans="1:8" ht="12.75">
      <c r="A263" s="4"/>
      <c r="B263" s="5" t="s">
        <v>288</v>
      </c>
      <c r="C263" s="4"/>
      <c r="D263" s="4"/>
      <c r="E263" s="4">
        <v>7400</v>
      </c>
      <c r="F263" s="4"/>
      <c r="G263" s="4"/>
      <c r="H263" s="4">
        <f t="shared" si="4"/>
        <v>7400</v>
      </c>
    </row>
    <row r="264" spans="1:8" ht="25.5">
      <c r="A264" s="4"/>
      <c r="B264" s="5" t="s">
        <v>183</v>
      </c>
      <c r="C264" s="4">
        <v>6774</v>
      </c>
      <c r="D264" s="4"/>
      <c r="E264" s="4">
        <v>3226</v>
      </c>
      <c r="F264" s="4"/>
      <c r="G264" s="5" t="s">
        <v>234</v>
      </c>
      <c r="H264" s="4">
        <f t="shared" si="4"/>
        <v>10000</v>
      </c>
    </row>
    <row r="265" spans="1:8" ht="12.75">
      <c r="A265" s="4"/>
      <c r="B265" s="5"/>
      <c r="C265" s="2">
        <f>SUM(C263:C264)</f>
        <v>6774</v>
      </c>
      <c r="D265" s="2">
        <f>SUM(D263:D264)</f>
        <v>0</v>
      </c>
      <c r="E265" s="2">
        <f>SUM(E263:E264)</f>
        <v>10626</v>
      </c>
      <c r="F265" s="2">
        <f>SUM(F263:F264)</f>
        <v>0</v>
      </c>
      <c r="G265" s="2"/>
      <c r="H265" s="2">
        <f>SUM(H263:H264)</f>
        <v>17400</v>
      </c>
    </row>
    <row r="266" spans="1:8" ht="12.75">
      <c r="A266" s="2">
        <v>50</v>
      </c>
      <c r="B266" s="3" t="s">
        <v>58</v>
      </c>
      <c r="C266" s="4"/>
      <c r="D266" s="4"/>
      <c r="E266" s="4"/>
      <c r="F266" s="4"/>
      <c r="G266" s="4"/>
      <c r="H266" s="4"/>
    </row>
    <row r="267" spans="1:8" ht="25.5">
      <c r="A267" s="4"/>
      <c r="B267" s="5" t="s">
        <v>174</v>
      </c>
      <c r="C267" s="4">
        <v>3155</v>
      </c>
      <c r="D267" s="4"/>
      <c r="E267" s="4"/>
      <c r="F267" s="4">
        <v>3000</v>
      </c>
      <c r="G267" s="4"/>
      <c r="H267" s="4">
        <f t="shared" si="4"/>
        <v>6155</v>
      </c>
    </row>
    <row r="268" spans="1:8" ht="12.75">
      <c r="A268" s="4"/>
      <c r="B268" s="5"/>
      <c r="C268" s="2">
        <f>SUM(C267)</f>
        <v>3155</v>
      </c>
      <c r="D268" s="2">
        <f>SUM(D267)</f>
        <v>0</v>
      </c>
      <c r="E268" s="2">
        <f>SUM(E267)</f>
        <v>0</v>
      </c>
      <c r="F268" s="2">
        <f>SUM(F267)</f>
        <v>3000</v>
      </c>
      <c r="G268" s="2"/>
      <c r="H268" s="2">
        <f>SUM(H267)</f>
        <v>6155</v>
      </c>
    </row>
    <row r="269" spans="1:8" ht="12.75">
      <c r="A269" s="2">
        <v>51</v>
      </c>
      <c r="B269" s="3" t="s">
        <v>59</v>
      </c>
      <c r="C269" s="4"/>
      <c r="D269" s="4"/>
      <c r="E269" s="4"/>
      <c r="F269" s="4"/>
      <c r="G269" s="4"/>
      <c r="H269" s="4"/>
    </row>
    <row r="270" spans="1:8" ht="25.5">
      <c r="A270" s="4"/>
      <c r="B270" s="5" t="s">
        <v>250</v>
      </c>
      <c r="C270" s="4"/>
      <c r="D270" s="4"/>
      <c r="E270" s="6">
        <v>18000</v>
      </c>
      <c r="F270" s="4"/>
      <c r="G270" s="4" t="s">
        <v>83</v>
      </c>
      <c r="H270" s="4">
        <f t="shared" si="4"/>
        <v>18000</v>
      </c>
    </row>
    <row r="271" spans="1:8" ht="12.75">
      <c r="A271" s="4"/>
      <c r="B271" s="5"/>
      <c r="C271" s="2">
        <f>SUM(C270)</f>
        <v>0</v>
      </c>
      <c r="D271" s="2">
        <f>SUM(D270)</f>
        <v>0</v>
      </c>
      <c r="E271" s="2">
        <f>SUM(E270)</f>
        <v>18000</v>
      </c>
      <c r="F271" s="2">
        <f>SUM(F270)</f>
        <v>0</v>
      </c>
      <c r="G271" s="2"/>
      <c r="H271" s="2">
        <f>SUM(H270)</f>
        <v>18000</v>
      </c>
    </row>
    <row r="272" spans="1:8" ht="12.75">
      <c r="A272" s="2">
        <v>52</v>
      </c>
      <c r="B272" s="3" t="s">
        <v>60</v>
      </c>
      <c r="C272" s="4"/>
      <c r="D272" s="4"/>
      <c r="E272" s="4"/>
      <c r="F272" s="4"/>
      <c r="G272" s="4"/>
      <c r="H272" s="4"/>
    </row>
    <row r="273" spans="1:8" ht="25.5">
      <c r="A273" s="4"/>
      <c r="B273" s="5" t="s">
        <v>219</v>
      </c>
      <c r="C273" s="4">
        <v>2101</v>
      </c>
      <c r="D273" s="4"/>
      <c r="E273" s="4">
        <v>13000</v>
      </c>
      <c r="F273" s="4"/>
      <c r="G273" s="6" t="s">
        <v>297</v>
      </c>
      <c r="H273" s="4">
        <f t="shared" si="4"/>
        <v>15101</v>
      </c>
    </row>
    <row r="274" spans="1:8" ht="12.75">
      <c r="A274" s="4"/>
      <c r="B274" s="5"/>
      <c r="C274" s="2">
        <f>SUM(C273)</f>
        <v>2101</v>
      </c>
      <c r="D274" s="2">
        <f>SUM(D273)</f>
        <v>0</v>
      </c>
      <c r="E274" s="2">
        <f>SUM(E273)</f>
        <v>13000</v>
      </c>
      <c r="F274" s="2">
        <f>SUM(F273)</f>
        <v>0</v>
      </c>
      <c r="G274" s="2"/>
      <c r="H274" s="2">
        <f>SUM(H273)</f>
        <v>15101</v>
      </c>
    </row>
    <row r="275" spans="1:8" ht="12.75">
      <c r="A275" s="2">
        <v>53</v>
      </c>
      <c r="B275" s="3" t="s">
        <v>61</v>
      </c>
      <c r="C275" s="4"/>
      <c r="D275" s="4"/>
      <c r="E275" s="4"/>
      <c r="F275" s="4"/>
      <c r="G275" s="4"/>
      <c r="H275" s="4"/>
    </row>
    <row r="276" spans="1:8" ht="12.75">
      <c r="A276" s="4"/>
      <c r="B276" s="5" t="s">
        <v>123</v>
      </c>
      <c r="C276" s="4">
        <v>1200</v>
      </c>
      <c r="D276" s="4"/>
      <c r="E276" s="4"/>
      <c r="F276" s="4"/>
      <c r="G276" s="4"/>
      <c r="H276" s="4">
        <f t="shared" si="4"/>
        <v>1200</v>
      </c>
    </row>
    <row r="277" spans="1:8" ht="25.5">
      <c r="A277" s="4"/>
      <c r="B277" s="5" t="s">
        <v>244</v>
      </c>
      <c r="C277" s="6">
        <v>1000</v>
      </c>
      <c r="D277" s="2"/>
      <c r="E277" s="2"/>
      <c r="F277" s="2"/>
      <c r="G277" s="2"/>
      <c r="H277" s="4">
        <f t="shared" si="4"/>
        <v>1000</v>
      </c>
    </row>
    <row r="278" spans="1:8" s="14" customFormat="1" ht="12.75">
      <c r="A278" s="6"/>
      <c r="B278" s="5" t="s">
        <v>245</v>
      </c>
      <c r="C278" s="6"/>
      <c r="D278" s="6"/>
      <c r="E278" s="6">
        <v>4800</v>
      </c>
      <c r="F278" s="6"/>
      <c r="G278" s="6" t="s">
        <v>83</v>
      </c>
      <c r="H278" s="4">
        <f t="shared" si="4"/>
        <v>4800</v>
      </c>
    </row>
    <row r="279" spans="1:8" ht="12.75">
      <c r="A279" s="4"/>
      <c r="B279" s="5"/>
      <c r="C279" s="2">
        <f>SUM(C276:C278)</f>
        <v>2200</v>
      </c>
      <c r="D279" s="2">
        <f>SUM(D276:D278)</f>
        <v>0</v>
      </c>
      <c r="E279" s="2">
        <f>SUM(E276:E278)</f>
        <v>4800</v>
      </c>
      <c r="F279" s="2">
        <f>SUM(F276:F278)</f>
        <v>0</v>
      </c>
      <c r="G279" s="2"/>
      <c r="H279" s="2">
        <f>SUM(H276:H278)</f>
        <v>7000</v>
      </c>
    </row>
    <row r="280" spans="1:8" ht="12.75">
      <c r="A280" s="2">
        <v>54</v>
      </c>
      <c r="B280" s="3" t="s">
        <v>62</v>
      </c>
      <c r="C280" s="4"/>
      <c r="D280" s="4"/>
      <c r="E280" s="4"/>
      <c r="F280" s="4"/>
      <c r="G280" s="4"/>
      <c r="H280" s="4"/>
    </row>
    <row r="281" spans="1:8" ht="12.75">
      <c r="A281" s="4"/>
      <c r="B281" s="5" t="s">
        <v>202</v>
      </c>
      <c r="C281" s="4"/>
      <c r="D281" s="4"/>
      <c r="E281" s="4">
        <v>11000</v>
      </c>
      <c r="F281" s="4"/>
      <c r="G281" s="6" t="s">
        <v>83</v>
      </c>
      <c r="H281" s="4">
        <f t="shared" si="4"/>
        <v>11000</v>
      </c>
    </row>
    <row r="282" spans="1:8" ht="12.75">
      <c r="A282" s="4"/>
      <c r="B282" s="5" t="s">
        <v>139</v>
      </c>
      <c r="C282" s="4">
        <v>1000</v>
      </c>
      <c r="D282" s="4"/>
      <c r="E282" s="4"/>
      <c r="F282" s="4"/>
      <c r="G282" s="4"/>
      <c r="H282" s="4">
        <f t="shared" si="4"/>
        <v>1000</v>
      </c>
    </row>
    <row r="283" spans="1:8" ht="25.5">
      <c r="A283" s="4"/>
      <c r="B283" s="5" t="s">
        <v>140</v>
      </c>
      <c r="C283" s="6">
        <v>400</v>
      </c>
      <c r="D283" s="6"/>
      <c r="E283" s="6"/>
      <c r="F283" s="6"/>
      <c r="G283" s="6"/>
      <c r="H283" s="4">
        <f t="shared" si="4"/>
        <v>400</v>
      </c>
    </row>
    <row r="284" spans="1:8" ht="12.75">
      <c r="A284" s="4"/>
      <c r="B284" s="5" t="s">
        <v>141</v>
      </c>
      <c r="C284" s="6">
        <v>1200</v>
      </c>
      <c r="D284" s="6"/>
      <c r="E284" s="6"/>
      <c r="F284" s="6"/>
      <c r="G284" s="6"/>
      <c r="H284" s="6">
        <f t="shared" si="4"/>
        <v>1200</v>
      </c>
    </row>
    <row r="285" spans="1:8" ht="25.5">
      <c r="A285" s="4"/>
      <c r="B285" s="5" t="s">
        <v>255</v>
      </c>
      <c r="C285" s="6">
        <v>455</v>
      </c>
      <c r="D285" s="6"/>
      <c r="E285" s="6"/>
      <c r="F285" s="6"/>
      <c r="G285" s="6"/>
      <c r="H285" s="6">
        <f t="shared" si="4"/>
        <v>455</v>
      </c>
    </row>
    <row r="286" spans="1:8" ht="12.75">
      <c r="A286" s="4"/>
      <c r="B286" s="5"/>
      <c r="C286" s="2">
        <f>SUM(C281:C285)</f>
        <v>3055</v>
      </c>
      <c r="D286" s="2">
        <f>SUM(D281:D285)</f>
        <v>0</v>
      </c>
      <c r="E286" s="2">
        <f>SUM(E281:E285)</f>
        <v>11000</v>
      </c>
      <c r="F286" s="2">
        <f>SUM(F281:F285)</f>
        <v>0</v>
      </c>
      <c r="G286" s="2"/>
      <c r="H286" s="2">
        <f>SUM(H281:H285)</f>
        <v>14055</v>
      </c>
    </row>
    <row r="287" spans="1:8" ht="12.75">
      <c r="A287" s="2">
        <v>55</v>
      </c>
      <c r="B287" s="3" t="s">
        <v>63</v>
      </c>
      <c r="C287" s="4"/>
      <c r="D287" s="4"/>
      <c r="E287" s="4"/>
      <c r="F287" s="4"/>
      <c r="G287" s="4"/>
      <c r="H287" s="4"/>
    </row>
    <row r="288" spans="1:8" ht="12.75">
      <c r="A288" s="4"/>
      <c r="B288" s="5" t="s">
        <v>95</v>
      </c>
      <c r="C288" s="4">
        <v>12250</v>
      </c>
      <c r="D288" s="4"/>
      <c r="E288" s="4">
        <v>16700</v>
      </c>
      <c r="F288" s="4"/>
      <c r="G288" s="4" t="s">
        <v>83</v>
      </c>
      <c r="H288" s="4">
        <f t="shared" si="4"/>
        <v>28950</v>
      </c>
    </row>
    <row r="289" spans="1:8" ht="30" customHeight="1">
      <c r="A289" s="4"/>
      <c r="B289" s="5" t="s">
        <v>289</v>
      </c>
      <c r="C289" s="4">
        <v>1000</v>
      </c>
      <c r="D289" s="4"/>
      <c r="E289" s="4"/>
      <c r="F289" s="4"/>
      <c r="G289" s="4"/>
      <c r="H289" s="4">
        <f t="shared" si="4"/>
        <v>1000</v>
      </c>
    </row>
    <row r="290" spans="1:8" ht="12.75">
      <c r="A290" s="4"/>
      <c r="B290" s="5"/>
      <c r="C290" s="2">
        <f>SUM(C288:C289)</f>
        <v>13250</v>
      </c>
      <c r="D290" s="2">
        <f>SUM(D288:D289)</f>
        <v>0</v>
      </c>
      <c r="E290" s="2">
        <f>SUM(E288:E289)</f>
        <v>16700</v>
      </c>
      <c r="F290" s="2">
        <f>SUM(F288:F289)</f>
        <v>0</v>
      </c>
      <c r="G290" s="2"/>
      <c r="H290" s="2">
        <f>SUM(H288:H289)</f>
        <v>29950</v>
      </c>
    </row>
    <row r="291" spans="1:8" ht="12.75">
      <c r="A291" s="2">
        <v>56</v>
      </c>
      <c r="B291" s="3" t="s">
        <v>64</v>
      </c>
      <c r="C291" s="4"/>
      <c r="D291" s="4"/>
      <c r="E291" s="4"/>
      <c r="F291" s="4"/>
      <c r="G291" s="4"/>
      <c r="H291" s="4"/>
    </row>
    <row r="292" spans="1:8" ht="12.75">
      <c r="A292" s="4"/>
      <c r="B292" s="5" t="s">
        <v>178</v>
      </c>
      <c r="C292" s="4">
        <v>3216</v>
      </c>
      <c r="D292" s="4"/>
      <c r="E292" s="4"/>
      <c r="F292" s="4"/>
      <c r="G292" s="4"/>
      <c r="H292" s="4">
        <f t="shared" si="4"/>
        <v>3216</v>
      </c>
    </row>
    <row r="293" spans="1:8" ht="12.75">
      <c r="A293" s="4"/>
      <c r="B293" s="5" t="s">
        <v>145</v>
      </c>
      <c r="C293" s="4">
        <v>1360</v>
      </c>
      <c r="D293" s="4"/>
      <c r="E293" s="4"/>
      <c r="F293" s="4"/>
      <c r="G293" s="4"/>
      <c r="H293" s="4">
        <f t="shared" si="4"/>
        <v>1360</v>
      </c>
    </row>
    <row r="294" spans="1:8" ht="12.75">
      <c r="A294" s="4"/>
      <c r="B294" s="5" t="s">
        <v>290</v>
      </c>
      <c r="C294" s="6">
        <v>5000</v>
      </c>
      <c r="D294" s="2"/>
      <c r="E294" s="6"/>
      <c r="F294" s="2"/>
      <c r="G294" s="6"/>
      <c r="H294" s="4">
        <f t="shared" si="4"/>
        <v>5000</v>
      </c>
    </row>
    <row r="295" spans="1:8" ht="12.75">
      <c r="A295" s="4"/>
      <c r="B295" s="5" t="s">
        <v>203</v>
      </c>
      <c r="C295" s="6">
        <v>5455</v>
      </c>
      <c r="D295" s="2"/>
      <c r="E295" s="6">
        <v>8000</v>
      </c>
      <c r="F295" s="2"/>
      <c r="G295" s="6" t="s">
        <v>83</v>
      </c>
      <c r="H295" s="4">
        <f t="shared" si="4"/>
        <v>13455</v>
      </c>
    </row>
    <row r="296" spans="1:8" ht="12.75">
      <c r="A296" s="4"/>
      <c r="B296" s="5"/>
      <c r="C296" s="2">
        <f>SUM(C292:C295)</f>
        <v>15031</v>
      </c>
      <c r="D296" s="2">
        <f>SUM(D292:D295)</f>
        <v>0</v>
      </c>
      <c r="E296" s="2">
        <f>SUM(E292:E295)</f>
        <v>8000</v>
      </c>
      <c r="F296" s="2">
        <f>SUM(F292:F295)</f>
        <v>0</v>
      </c>
      <c r="G296" s="2"/>
      <c r="H296" s="2">
        <f>SUM(H292:H295)</f>
        <v>23031</v>
      </c>
    </row>
    <row r="297" spans="1:8" ht="12.75">
      <c r="A297" s="2">
        <v>57</v>
      </c>
      <c r="B297" s="3" t="s">
        <v>65</v>
      </c>
      <c r="C297" s="4"/>
      <c r="D297" s="4"/>
      <c r="E297" s="4"/>
      <c r="F297" s="4"/>
      <c r="G297" s="4"/>
      <c r="H297" s="4"/>
    </row>
    <row r="298" spans="1:8" ht="25.5">
      <c r="A298" s="4"/>
      <c r="B298" s="5" t="s">
        <v>142</v>
      </c>
      <c r="C298" s="4"/>
      <c r="D298" s="4"/>
      <c r="E298" s="4"/>
      <c r="F298" s="4">
        <v>3100</v>
      </c>
      <c r="G298" s="4"/>
      <c r="H298" s="4">
        <f t="shared" si="4"/>
        <v>3100</v>
      </c>
    </row>
    <row r="299" spans="1:8" ht="25.5">
      <c r="A299" s="4"/>
      <c r="B299" s="5" t="s">
        <v>193</v>
      </c>
      <c r="C299" s="4">
        <v>5087</v>
      </c>
      <c r="D299" s="4"/>
      <c r="E299" s="4">
        <v>7000</v>
      </c>
      <c r="F299" s="4"/>
      <c r="G299" s="4"/>
      <c r="H299" s="4">
        <f t="shared" si="4"/>
        <v>12087</v>
      </c>
    </row>
    <row r="300" spans="1:8" ht="12.75">
      <c r="A300" s="4"/>
      <c r="B300" s="5"/>
      <c r="C300" s="2">
        <f>SUM(C298:C299)</f>
        <v>5087</v>
      </c>
      <c r="D300" s="2">
        <f>SUM(D298:D299)</f>
        <v>0</v>
      </c>
      <c r="E300" s="2">
        <f>SUM(E298:E299)</f>
        <v>7000</v>
      </c>
      <c r="F300" s="2">
        <f>SUM(F298:F299)</f>
        <v>3100</v>
      </c>
      <c r="G300" s="2"/>
      <c r="H300" s="2">
        <f>SUM(H298:H299)</f>
        <v>15187</v>
      </c>
    </row>
    <row r="301" spans="1:8" ht="12.75">
      <c r="A301" s="2">
        <v>58</v>
      </c>
      <c r="B301" s="3" t="s">
        <v>66</v>
      </c>
      <c r="C301" s="4"/>
      <c r="D301" s="4"/>
      <c r="E301" s="4"/>
      <c r="F301" s="4"/>
      <c r="G301" s="4"/>
      <c r="H301" s="4"/>
    </row>
    <row r="302" spans="1:8" ht="12.75">
      <c r="A302" s="4"/>
      <c r="B302" s="5" t="s">
        <v>197</v>
      </c>
      <c r="C302" s="4">
        <v>1231</v>
      </c>
      <c r="D302" s="4"/>
      <c r="E302" s="9">
        <v>9000</v>
      </c>
      <c r="F302" s="4"/>
      <c r="G302" s="6" t="s">
        <v>83</v>
      </c>
      <c r="H302" s="4">
        <f t="shared" si="4"/>
        <v>10231</v>
      </c>
    </row>
    <row r="303" spans="1:8" ht="12.75">
      <c r="A303" s="4"/>
      <c r="B303" s="5"/>
      <c r="C303" s="2">
        <f>SUM(C302)</f>
        <v>1231</v>
      </c>
      <c r="D303" s="2">
        <f>SUM(D302)</f>
        <v>0</v>
      </c>
      <c r="E303" s="2">
        <f>SUM(E302)</f>
        <v>9000</v>
      </c>
      <c r="F303" s="2">
        <f>SUM(F302)</f>
        <v>0</v>
      </c>
      <c r="G303" s="2"/>
      <c r="H303" s="2">
        <f>SUM(H302)</f>
        <v>10231</v>
      </c>
    </row>
    <row r="304" spans="1:8" ht="12.75">
      <c r="A304" s="2">
        <v>59</v>
      </c>
      <c r="B304" s="3" t="s">
        <v>67</v>
      </c>
      <c r="C304" s="4"/>
      <c r="D304" s="4"/>
      <c r="E304" s="4"/>
      <c r="F304" s="4"/>
      <c r="G304" s="4"/>
      <c r="H304" s="4"/>
    </row>
    <row r="305" spans="1:8" ht="25.5">
      <c r="A305" s="4"/>
      <c r="B305" s="5" t="s">
        <v>85</v>
      </c>
      <c r="C305" s="4">
        <v>20508</v>
      </c>
      <c r="D305" s="4"/>
      <c r="E305" s="4"/>
      <c r="F305" s="4"/>
      <c r="G305" s="4"/>
      <c r="H305" s="4">
        <f t="shared" si="4"/>
        <v>20508</v>
      </c>
    </row>
    <row r="306" spans="1:8" ht="12.75">
      <c r="A306" s="4"/>
      <c r="B306" s="5" t="s">
        <v>145</v>
      </c>
      <c r="C306" s="4"/>
      <c r="D306" s="4"/>
      <c r="E306" s="4">
        <v>5800</v>
      </c>
      <c r="F306" s="4"/>
      <c r="G306" s="4"/>
      <c r="H306" s="4">
        <f t="shared" si="4"/>
        <v>5800</v>
      </c>
    </row>
    <row r="307" spans="1:8" ht="12.75">
      <c r="A307" s="4"/>
      <c r="B307" s="5" t="s">
        <v>198</v>
      </c>
      <c r="C307" s="4"/>
      <c r="D307" s="4"/>
      <c r="E307" s="4">
        <v>11200</v>
      </c>
      <c r="F307" s="4"/>
      <c r="G307" s="6" t="s">
        <v>83</v>
      </c>
      <c r="H307" s="4">
        <f t="shared" si="4"/>
        <v>11200</v>
      </c>
    </row>
    <row r="308" spans="1:8" ht="12.75">
      <c r="A308" s="4"/>
      <c r="B308" s="5"/>
      <c r="C308" s="2">
        <f>SUM(C305:C307)</f>
        <v>20508</v>
      </c>
      <c r="D308" s="2">
        <f>SUM(D305:D307)</f>
        <v>0</v>
      </c>
      <c r="E308" s="2">
        <f>SUM(E305:E307)</f>
        <v>17000</v>
      </c>
      <c r="F308" s="2">
        <f>SUM(F305:F307)</f>
        <v>0</v>
      </c>
      <c r="G308" s="2"/>
      <c r="H308" s="2">
        <f>SUM(H305:H307)</f>
        <v>37508</v>
      </c>
    </row>
    <row r="309" spans="1:8" ht="12.75">
      <c r="A309" s="2">
        <v>60</v>
      </c>
      <c r="B309" s="3" t="s">
        <v>68</v>
      </c>
      <c r="C309" s="4"/>
      <c r="D309" s="4"/>
      <c r="E309" s="4"/>
      <c r="F309" s="4"/>
      <c r="G309" s="4"/>
      <c r="H309" s="4"/>
    </row>
    <row r="310" spans="1:8" ht="25.5">
      <c r="A310" s="4"/>
      <c r="B310" s="5" t="s">
        <v>143</v>
      </c>
      <c r="C310" s="4">
        <v>5914</v>
      </c>
      <c r="D310" s="4"/>
      <c r="E310" s="4">
        <v>17000</v>
      </c>
      <c r="F310" s="4"/>
      <c r="G310" s="6" t="s">
        <v>83</v>
      </c>
      <c r="H310" s="4">
        <f t="shared" si="4"/>
        <v>22914</v>
      </c>
    </row>
    <row r="311" spans="1:8" ht="12.75">
      <c r="A311" s="4"/>
      <c r="B311" s="5"/>
      <c r="C311" s="2">
        <f>SUM(C310)</f>
        <v>5914</v>
      </c>
      <c r="D311" s="2">
        <f>SUM(D310)</f>
        <v>0</v>
      </c>
      <c r="E311" s="2">
        <f>SUM(E310)</f>
        <v>17000</v>
      </c>
      <c r="F311" s="2">
        <f>SUM(F310)</f>
        <v>0</v>
      </c>
      <c r="G311" s="2"/>
      <c r="H311" s="2">
        <f>SUM(H310)</f>
        <v>22914</v>
      </c>
    </row>
    <row r="312" spans="1:8" ht="12.75">
      <c r="A312" s="2">
        <v>61</v>
      </c>
      <c r="B312" s="3" t="s">
        <v>69</v>
      </c>
      <c r="C312" s="2"/>
      <c r="D312" s="2"/>
      <c r="E312" s="2"/>
      <c r="F312" s="2"/>
      <c r="G312" s="2"/>
      <c r="H312" s="2"/>
    </row>
    <row r="313" spans="1:8" ht="16.5" customHeight="1">
      <c r="A313" s="2"/>
      <c r="B313" s="5" t="s">
        <v>193</v>
      </c>
      <c r="C313" s="4">
        <v>5491</v>
      </c>
      <c r="D313" s="4"/>
      <c r="E313" s="4">
        <v>5000</v>
      </c>
      <c r="F313" s="4"/>
      <c r="G313" s="4"/>
      <c r="H313" s="4">
        <f t="shared" si="4"/>
        <v>10491</v>
      </c>
    </row>
    <row r="314" spans="1:8" ht="12.75">
      <c r="A314" s="4"/>
      <c r="B314" s="5" t="s">
        <v>204</v>
      </c>
      <c r="C314" s="4"/>
      <c r="D314" s="4"/>
      <c r="E314" s="4">
        <v>45000</v>
      </c>
      <c r="F314" s="4"/>
      <c r="G314" s="6" t="s">
        <v>83</v>
      </c>
      <c r="H314" s="4">
        <f t="shared" si="4"/>
        <v>45000</v>
      </c>
    </row>
    <row r="315" spans="1:8" ht="12.75">
      <c r="A315" s="4"/>
      <c r="B315" s="5" t="s">
        <v>144</v>
      </c>
      <c r="C315" s="9">
        <v>1600</v>
      </c>
      <c r="D315" s="4"/>
      <c r="E315" s="4"/>
      <c r="F315" s="4"/>
      <c r="G315" s="4"/>
      <c r="H315" s="4">
        <f>C315+D315+E315+F315</f>
        <v>1600</v>
      </c>
    </row>
    <row r="316" spans="1:8" ht="12.75">
      <c r="A316" s="4"/>
      <c r="B316" s="5"/>
      <c r="C316" s="2">
        <f>SUM(C313:C315)</f>
        <v>7091</v>
      </c>
      <c r="D316" s="2">
        <f>SUM(D313:D315)</f>
        <v>0</v>
      </c>
      <c r="E316" s="2">
        <f>SUM(E313:E315)</f>
        <v>50000</v>
      </c>
      <c r="F316" s="2">
        <f>SUM(F313:F315)</f>
        <v>0</v>
      </c>
      <c r="G316" s="2"/>
      <c r="H316" s="2">
        <f>SUM(H313:H315)</f>
        <v>57091</v>
      </c>
    </row>
    <row r="317" spans="1:8" ht="12.75">
      <c r="A317" s="2">
        <v>62</v>
      </c>
      <c r="B317" s="3" t="s">
        <v>70</v>
      </c>
      <c r="C317" s="4"/>
      <c r="D317" s="4"/>
      <c r="E317" s="4"/>
      <c r="F317" s="4"/>
      <c r="G317" s="4"/>
      <c r="H317" s="4"/>
    </row>
    <row r="318" spans="1:8" ht="25.5">
      <c r="A318" s="4"/>
      <c r="B318" s="5" t="s">
        <v>291</v>
      </c>
      <c r="C318" s="4"/>
      <c r="D318" s="4"/>
      <c r="E318" s="4">
        <v>7000</v>
      </c>
      <c r="F318" s="4"/>
      <c r="G318" s="4"/>
      <c r="H318" s="4">
        <f aca="true" t="shared" si="5" ref="H318:H377">C318+D318+E318+F318</f>
        <v>7000</v>
      </c>
    </row>
    <row r="319" spans="1:8" ht="12.75">
      <c r="A319" s="4"/>
      <c r="B319" s="5" t="s">
        <v>205</v>
      </c>
      <c r="C319" s="4"/>
      <c r="D319" s="4"/>
      <c r="E319" s="4">
        <v>30500</v>
      </c>
      <c r="F319" s="4"/>
      <c r="G319" s="4"/>
      <c r="H319" s="4">
        <f t="shared" si="5"/>
        <v>30500</v>
      </c>
    </row>
    <row r="320" spans="1:8" ht="12.75">
      <c r="A320" s="4"/>
      <c r="B320" s="5" t="s">
        <v>145</v>
      </c>
      <c r="C320" s="4"/>
      <c r="D320" s="4"/>
      <c r="E320" s="4"/>
      <c r="F320" s="4">
        <v>3500</v>
      </c>
      <c r="G320" s="4"/>
      <c r="H320" s="4">
        <f t="shared" si="5"/>
        <v>3500</v>
      </c>
    </row>
    <row r="321" spans="1:8" ht="25.5">
      <c r="A321" s="4"/>
      <c r="B321" s="5" t="s">
        <v>206</v>
      </c>
      <c r="C321" s="4"/>
      <c r="D321" s="4"/>
      <c r="E321" s="6">
        <v>24000</v>
      </c>
      <c r="F321" s="4"/>
      <c r="G321" s="4"/>
      <c r="H321" s="4">
        <f t="shared" si="5"/>
        <v>24000</v>
      </c>
    </row>
    <row r="322" spans="1:8" ht="38.25">
      <c r="A322" s="4"/>
      <c r="B322" s="5" t="s">
        <v>256</v>
      </c>
      <c r="C322" s="4"/>
      <c r="D322" s="4"/>
      <c r="E322" s="6">
        <v>300000</v>
      </c>
      <c r="F322" s="4"/>
      <c r="G322" s="4"/>
      <c r="H322" s="4">
        <f t="shared" si="5"/>
        <v>300000</v>
      </c>
    </row>
    <row r="323" spans="1:8" ht="38.25">
      <c r="A323" s="9"/>
      <c r="B323" s="5" t="s">
        <v>207</v>
      </c>
      <c r="C323" s="9"/>
      <c r="D323" s="9"/>
      <c r="E323" s="6">
        <v>9000</v>
      </c>
      <c r="F323" s="9"/>
      <c r="G323" s="9"/>
      <c r="H323" s="4">
        <f t="shared" si="5"/>
        <v>9000</v>
      </c>
    </row>
    <row r="324" spans="1:8" ht="25.5">
      <c r="A324" s="4"/>
      <c r="B324" s="5" t="s">
        <v>127</v>
      </c>
      <c r="C324" s="4">
        <v>3680</v>
      </c>
      <c r="D324" s="4"/>
      <c r="E324" s="4"/>
      <c r="F324" s="4"/>
      <c r="G324" s="4"/>
      <c r="H324" s="4">
        <f t="shared" si="5"/>
        <v>3680</v>
      </c>
    </row>
    <row r="325" spans="1:8" ht="12.75">
      <c r="A325" s="4"/>
      <c r="B325" s="5" t="s">
        <v>147</v>
      </c>
      <c r="C325" s="4">
        <v>2000</v>
      </c>
      <c r="D325" s="4"/>
      <c r="E325" s="4"/>
      <c r="F325" s="4"/>
      <c r="G325" s="4"/>
      <c r="H325" s="4">
        <f t="shared" si="5"/>
        <v>2000</v>
      </c>
    </row>
    <row r="326" spans="1:8" ht="25.5">
      <c r="A326" s="4"/>
      <c r="B326" s="5" t="s">
        <v>148</v>
      </c>
      <c r="C326" s="4">
        <v>9800</v>
      </c>
      <c r="D326" s="4"/>
      <c r="E326" s="4"/>
      <c r="F326" s="4"/>
      <c r="G326" s="4"/>
      <c r="H326" s="4">
        <f t="shared" si="5"/>
        <v>9800</v>
      </c>
    </row>
    <row r="327" spans="1:8" ht="25.5">
      <c r="A327" s="4"/>
      <c r="B327" s="5" t="s">
        <v>184</v>
      </c>
      <c r="C327" s="4">
        <v>1500</v>
      </c>
      <c r="D327" s="4"/>
      <c r="E327" s="4"/>
      <c r="F327" s="4"/>
      <c r="G327" s="4"/>
      <c r="H327" s="4">
        <f t="shared" si="5"/>
        <v>1500</v>
      </c>
    </row>
    <row r="328" spans="1:8" ht="12.75">
      <c r="A328" s="4"/>
      <c r="B328" s="5" t="s">
        <v>149</v>
      </c>
      <c r="C328" s="4">
        <v>1116</v>
      </c>
      <c r="D328" s="4"/>
      <c r="E328" s="4"/>
      <c r="F328" s="4"/>
      <c r="G328" s="4"/>
      <c r="H328" s="4">
        <f t="shared" si="5"/>
        <v>1116</v>
      </c>
    </row>
    <row r="329" spans="1:8" ht="12.75">
      <c r="A329" s="4"/>
      <c r="B329" s="5" t="s">
        <v>150</v>
      </c>
      <c r="C329" s="4">
        <v>1200</v>
      </c>
      <c r="D329" s="4"/>
      <c r="E329" s="4"/>
      <c r="F329" s="4"/>
      <c r="G329" s="4"/>
      <c r="H329" s="4">
        <f t="shared" si="5"/>
        <v>1200</v>
      </c>
    </row>
    <row r="330" spans="1:8" ht="12.75">
      <c r="A330" s="4"/>
      <c r="B330" s="5" t="s">
        <v>151</v>
      </c>
      <c r="C330" s="6">
        <v>2000</v>
      </c>
      <c r="D330" s="2"/>
      <c r="E330" s="2"/>
      <c r="F330" s="2"/>
      <c r="G330" s="2"/>
      <c r="H330" s="4">
        <f t="shared" si="5"/>
        <v>2000</v>
      </c>
    </row>
    <row r="331" spans="1:8" ht="12.75">
      <c r="A331" s="4"/>
      <c r="B331" s="5" t="s">
        <v>152</v>
      </c>
      <c r="C331" s="6">
        <v>1000</v>
      </c>
      <c r="D331" s="2"/>
      <c r="E331" s="2"/>
      <c r="F331" s="2"/>
      <c r="G331" s="2"/>
      <c r="H331" s="4">
        <f t="shared" si="5"/>
        <v>1000</v>
      </c>
    </row>
    <row r="332" spans="1:8" ht="25.5">
      <c r="A332" s="4"/>
      <c r="B332" s="5" t="s">
        <v>153</v>
      </c>
      <c r="C332" s="6">
        <v>3000</v>
      </c>
      <c r="D332" s="2"/>
      <c r="E332" s="2"/>
      <c r="F332" s="2"/>
      <c r="G332" s="2"/>
      <c r="H332" s="4">
        <f t="shared" si="5"/>
        <v>3000</v>
      </c>
    </row>
    <row r="333" spans="1:8" ht="25.5">
      <c r="A333" s="4"/>
      <c r="B333" s="5" t="s">
        <v>154</v>
      </c>
      <c r="C333" s="6">
        <v>1000</v>
      </c>
      <c r="D333" s="2"/>
      <c r="E333" s="2"/>
      <c r="F333" s="2"/>
      <c r="G333" s="2"/>
      <c r="H333" s="4">
        <f t="shared" si="5"/>
        <v>1000</v>
      </c>
    </row>
    <row r="334" spans="1:8" ht="12.75">
      <c r="A334" s="4"/>
      <c r="B334" s="5" t="s">
        <v>155</v>
      </c>
      <c r="C334" s="6">
        <v>300</v>
      </c>
      <c r="D334" s="2"/>
      <c r="E334" s="2"/>
      <c r="F334" s="2"/>
      <c r="G334" s="2"/>
      <c r="H334" s="4">
        <f t="shared" si="5"/>
        <v>300</v>
      </c>
    </row>
    <row r="335" spans="1:8" ht="25.5">
      <c r="A335" s="4"/>
      <c r="B335" s="5" t="s">
        <v>180</v>
      </c>
      <c r="C335" s="6">
        <v>400</v>
      </c>
      <c r="D335" s="2"/>
      <c r="E335" s="2"/>
      <c r="F335" s="2"/>
      <c r="G335" s="2"/>
      <c r="H335" s="4">
        <f t="shared" si="5"/>
        <v>400</v>
      </c>
    </row>
    <row r="336" spans="1:8" ht="25.5">
      <c r="A336" s="4"/>
      <c r="B336" s="5" t="s">
        <v>248</v>
      </c>
      <c r="C336" s="6"/>
      <c r="D336" s="2"/>
      <c r="E336" s="6">
        <v>2700</v>
      </c>
      <c r="F336" s="2"/>
      <c r="G336" s="2"/>
      <c r="H336" s="4">
        <f t="shared" si="5"/>
        <v>2700</v>
      </c>
    </row>
    <row r="337" spans="1:8" ht="12.75">
      <c r="A337" s="4"/>
      <c r="B337" s="5"/>
      <c r="C337" s="2">
        <f aca="true" t="shared" si="6" ref="C337:H337">SUM(C318:C336)</f>
        <v>26996</v>
      </c>
      <c r="D337" s="2">
        <f t="shared" si="6"/>
        <v>0</v>
      </c>
      <c r="E337" s="2">
        <f t="shared" si="6"/>
        <v>373200</v>
      </c>
      <c r="F337" s="2">
        <f t="shared" si="6"/>
        <v>3500</v>
      </c>
      <c r="G337" s="2">
        <f t="shared" si="6"/>
        <v>0</v>
      </c>
      <c r="H337" s="2">
        <f t="shared" si="6"/>
        <v>403696</v>
      </c>
    </row>
    <row r="338" spans="1:8" ht="12.75">
      <c r="A338" s="2">
        <v>63</v>
      </c>
      <c r="B338" s="3" t="s">
        <v>72</v>
      </c>
      <c r="C338" s="4"/>
      <c r="D338" s="4"/>
      <c r="E338" s="4"/>
      <c r="F338" s="4"/>
      <c r="G338" s="4"/>
      <c r="H338" s="4"/>
    </row>
    <row r="339" spans="1:8" ht="12.75">
      <c r="A339" s="2"/>
      <c r="B339" s="5" t="s">
        <v>189</v>
      </c>
      <c r="C339" s="4">
        <v>10517</v>
      </c>
      <c r="D339" s="4"/>
      <c r="E339" s="4"/>
      <c r="F339" s="4"/>
      <c r="G339" s="4"/>
      <c r="H339" s="4">
        <f t="shared" si="5"/>
        <v>10517</v>
      </c>
    </row>
    <row r="340" spans="1:8" ht="12.75">
      <c r="A340" s="4"/>
      <c r="B340" s="5"/>
      <c r="C340" s="2">
        <f>SUM(C339)</f>
        <v>10517</v>
      </c>
      <c r="D340" s="2">
        <f>SUM(D339)</f>
        <v>0</v>
      </c>
      <c r="E340" s="2">
        <f>SUM(E339)</f>
        <v>0</v>
      </c>
      <c r="F340" s="2">
        <f>SUM(F339)</f>
        <v>0</v>
      </c>
      <c r="G340" s="2"/>
      <c r="H340" s="2">
        <f>SUM(H339)</f>
        <v>10517</v>
      </c>
    </row>
    <row r="341" spans="1:8" ht="12.75">
      <c r="A341" s="2">
        <v>64</v>
      </c>
      <c r="B341" s="3" t="s">
        <v>73</v>
      </c>
      <c r="C341" s="4"/>
      <c r="D341" s="4"/>
      <c r="E341" s="4"/>
      <c r="F341" s="4"/>
      <c r="G341" s="4"/>
      <c r="H341" s="4"/>
    </row>
    <row r="342" spans="1:8" ht="12.75">
      <c r="A342" s="4"/>
      <c r="B342" s="5" t="s">
        <v>265</v>
      </c>
      <c r="C342" s="4">
        <v>3500</v>
      </c>
      <c r="D342" s="4"/>
      <c r="E342" s="4"/>
      <c r="F342" s="4"/>
      <c r="G342" s="4"/>
      <c r="H342" s="4">
        <f t="shared" si="5"/>
        <v>3500</v>
      </c>
    </row>
    <row r="343" spans="1:8" ht="25.5">
      <c r="A343" s="4"/>
      <c r="B343" s="5" t="s">
        <v>179</v>
      </c>
      <c r="C343" s="4">
        <v>1000</v>
      </c>
      <c r="D343" s="4"/>
      <c r="E343" s="4"/>
      <c r="F343" s="4"/>
      <c r="G343" s="4"/>
      <c r="H343" s="4">
        <f t="shared" si="5"/>
        <v>1000</v>
      </c>
    </row>
    <row r="344" spans="1:8" s="14" customFormat="1" ht="25.5">
      <c r="A344" s="6"/>
      <c r="B344" s="5" t="s">
        <v>292</v>
      </c>
      <c r="C344" s="6">
        <v>4605</v>
      </c>
      <c r="D344" s="2"/>
      <c r="E344" s="6"/>
      <c r="F344" s="6">
        <v>6480</v>
      </c>
      <c r="G344" s="2"/>
      <c r="H344" s="6">
        <f t="shared" si="5"/>
        <v>11085</v>
      </c>
    </row>
    <row r="345" spans="1:8" ht="12.75">
      <c r="A345" s="4"/>
      <c r="B345" s="5"/>
      <c r="C345" s="2">
        <f>SUM(C342:C344)</f>
        <v>9105</v>
      </c>
      <c r="D345" s="2">
        <f>SUM(D342:D344)</f>
        <v>0</v>
      </c>
      <c r="E345" s="2"/>
      <c r="F345" s="2">
        <f>SUM(F342:F344)</f>
        <v>6480</v>
      </c>
      <c r="G345" s="2"/>
      <c r="H345" s="2">
        <f>SUM(H342:H344)</f>
        <v>15585</v>
      </c>
    </row>
    <row r="346" spans="1:8" ht="12.75">
      <c r="A346" s="2">
        <v>65</v>
      </c>
      <c r="B346" s="3" t="s">
        <v>74</v>
      </c>
      <c r="C346" s="4"/>
      <c r="D346" s="4"/>
      <c r="E346" s="4"/>
      <c r="F346" s="4"/>
      <c r="G346" s="4"/>
      <c r="H346" s="4"/>
    </row>
    <row r="347" spans="1:8" ht="12.75">
      <c r="A347" s="4"/>
      <c r="B347" s="5" t="s">
        <v>208</v>
      </c>
      <c r="C347" s="4"/>
      <c r="D347" s="4"/>
      <c r="E347" s="4">
        <v>22170</v>
      </c>
      <c r="F347" s="4"/>
      <c r="G347" s="6" t="s">
        <v>83</v>
      </c>
      <c r="H347" s="4">
        <f t="shared" si="5"/>
        <v>22170</v>
      </c>
    </row>
    <row r="348" spans="1:8" ht="25.5">
      <c r="A348" s="4"/>
      <c r="B348" s="5" t="s">
        <v>261</v>
      </c>
      <c r="C348" s="4"/>
      <c r="D348" s="4"/>
      <c r="E348" s="4"/>
      <c r="F348" s="4">
        <v>10000</v>
      </c>
      <c r="G348" s="4"/>
      <c r="H348" s="4">
        <f t="shared" si="5"/>
        <v>10000</v>
      </c>
    </row>
    <row r="349" spans="1:8" ht="12.75">
      <c r="A349" s="4"/>
      <c r="B349" s="5" t="s">
        <v>105</v>
      </c>
      <c r="C349" s="4">
        <v>4000</v>
      </c>
      <c r="D349" s="4"/>
      <c r="E349" s="4"/>
      <c r="F349" s="4"/>
      <c r="G349" s="4"/>
      <c r="H349" s="4">
        <f t="shared" si="5"/>
        <v>4000</v>
      </c>
    </row>
    <row r="350" spans="1:8" ht="25.5">
      <c r="A350" s="4"/>
      <c r="B350" s="5" t="s">
        <v>94</v>
      </c>
      <c r="C350" s="9">
        <v>5545</v>
      </c>
      <c r="D350" s="9"/>
      <c r="E350" s="9"/>
      <c r="F350" s="9"/>
      <c r="G350" s="9"/>
      <c r="H350" s="4">
        <f t="shared" si="5"/>
        <v>5545</v>
      </c>
    </row>
    <row r="351" spans="1:8" ht="12.75">
      <c r="A351" s="4"/>
      <c r="B351" s="5" t="s">
        <v>106</v>
      </c>
      <c r="C351" s="4"/>
      <c r="D351" s="4"/>
      <c r="E351" s="4"/>
      <c r="F351" s="4">
        <v>850</v>
      </c>
      <c r="G351" s="4"/>
      <c r="H351" s="4">
        <f t="shared" si="5"/>
        <v>850</v>
      </c>
    </row>
    <row r="352" spans="1:8" ht="25.5">
      <c r="A352" s="4"/>
      <c r="B352" s="5" t="s">
        <v>127</v>
      </c>
      <c r="C352" s="4"/>
      <c r="D352" s="4"/>
      <c r="E352" s="4"/>
      <c r="F352" s="4">
        <v>830</v>
      </c>
      <c r="G352" s="4"/>
      <c r="H352" s="4">
        <f t="shared" si="5"/>
        <v>830</v>
      </c>
    </row>
    <row r="353" spans="1:8" ht="12.75">
      <c r="A353" s="4"/>
      <c r="B353" s="5"/>
      <c r="C353" s="2">
        <f>SUM(C347:C352)</f>
        <v>9545</v>
      </c>
      <c r="D353" s="2">
        <f>SUM(D347:D352)</f>
        <v>0</v>
      </c>
      <c r="E353" s="2">
        <f>SUM(E347:E352)</f>
        <v>22170</v>
      </c>
      <c r="F353" s="2">
        <f>SUM(F347:F352)</f>
        <v>11680</v>
      </c>
      <c r="G353" s="2"/>
      <c r="H353" s="2">
        <f>SUM(H347:H352)</f>
        <v>43395</v>
      </c>
    </row>
    <row r="354" spans="1:8" ht="12.75">
      <c r="A354" s="2">
        <v>66</v>
      </c>
      <c r="B354" s="3" t="s">
        <v>75</v>
      </c>
      <c r="C354" s="4"/>
      <c r="D354" s="4"/>
      <c r="E354" s="4"/>
      <c r="F354" s="4"/>
      <c r="G354" s="4"/>
      <c r="H354" s="4"/>
    </row>
    <row r="355" spans="1:8" ht="12.75">
      <c r="A355" s="4"/>
      <c r="B355" s="5" t="s">
        <v>189</v>
      </c>
      <c r="C355" s="4">
        <v>3399</v>
      </c>
      <c r="D355" s="4"/>
      <c r="E355" s="4">
        <v>10000</v>
      </c>
      <c r="F355" s="4"/>
      <c r="G355" s="4" t="s">
        <v>83</v>
      </c>
      <c r="H355" s="4">
        <f t="shared" si="5"/>
        <v>13399</v>
      </c>
    </row>
    <row r="356" spans="1:8" ht="38.25">
      <c r="A356" s="4"/>
      <c r="B356" s="5" t="s">
        <v>185</v>
      </c>
      <c r="C356" s="4"/>
      <c r="D356" s="4"/>
      <c r="E356" s="4">
        <v>3500</v>
      </c>
      <c r="F356" s="4"/>
      <c r="G356" s="4"/>
      <c r="H356" s="4">
        <f t="shared" si="5"/>
        <v>3500</v>
      </c>
    </row>
    <row r="357" spans="1:8" ht="12.75">
      <c r="A357" s="4"/>
      <c r="B357" s="5" t="s">
        <v>97</v>
      </c>
      <c r="C357" s="4"/>
      <c r="D357" s="4"/>
      <c r="E357" s="4">
        <v>4000</v>
      </c>
      <c r="F357" s="4"/>
      <c r="G357" s="4"/>
      <c r="H357" s="4">
        <f t="shared" si="5"/>
        <v>4000</v>
      </c>
    </row>
    <row r="358" spans="1:8" ht="25.5">
      <c r="A358" s="4"/>
      <c r="B358" s="5" t="s">
        <v>98</v>
      </c>
      <c r="C358" s="4"/>
      <c r="D358" s="4"/>
      <c r="E358" s="4">
        <v>800</v>
      </c>
      <c r="F358" s="4"/>
      <c r="G358" s="4"/>
      <c r="H358" s="4">
        <f t="shared" si="5"/>
        <v>800</v>
      </c>
    </row>
    <row r="359" spans="1:8" ht="12.75">
      <c r="A359" s="4"/>
      <c r="B359" s="5"/>
      <c r="C359" s="2">
        <f>SUM(C355:C358)</f>
        <v>3399</v>
      </c>
      <c r="D359" s="2">
        <f>SUM(D355:D358)</f>
        <v>0</v>
      </c>
      <c r="E359" s="2">
        <f>SUM(E355:E358)</f>
        <v>18300</v>
      </c>
      <c r="F359" s="2">
        <f>SUM(F355:F358)</f>
        <v>0</v>
      </c>
      <c r="G359" s="2"/>
      <c r="H359" s="2">
        <f>SUM(H355:H358)</f>
        <v>21699</v>
      </c>
    </row>
    <row r="360" spans="1:8" ht="12.75">
      <c r="A360" s="2">
        <v>67</v>
      </c>
      <c r="B360" s="3" t="s">
        <v>76</v>
      </c>
      <c r="C360" s="4"/>
      <c r="D360" s="4"/>
      <c r="E360" s="4"/>
      <c r="F360" s="4"/>
      <c r="G360" s="4"/>
      <c r="H360" s="4"/>
    </row>
    <row r="361" spans="1:8" ht="12.75">
      <c r="A361" s="4"/>
      <c r="B361" s="5" t="s">
        <v>209</v>
      </c>
      <c r="C361" s="4">
        <v>17170</v>
      </c>
      <c r="D361" s="4"/>
      <c r="E361" s="4">
        <v>18830</v>
      </c>
      <c r="F361" s="4"/>
      <c r="G361" s="4" t="s">
        <v>83</v>
      </c>
      <c r="H361" s="4">
        <f t="shared" si="5"/>
        <v>36000</v>
      </c>
    </row>
    <row r="362" spans="1:8" ht="25.5">
      <c r="A362" s="4"/>
      <c r="B362" s="5" t="s">
        <v>156</v>
      </c>
      <c r="C362" s="4"/>
      <c r="D362" s="4"/>
      <c r="E362" s="7"/>
      <c r="F362" s="4">
        <v>8000</v>
      </c>
      <c r="G362" s="4"/>
      <c r="H362" s="4">
        <f t="shared" si="5"/>
        <v>8000</v>
      </c>
    </row>
    <row r="363" spans="1:8" ht="12.75">
      <c r="A363" s="4"/>
      <c r="B363" s="5"/>
      <c r="C363" s="2">
        <f>SUM(C361:C362)</f>
        <v>17170</v>
      </c>
      <c r="D363" s="2">
        <f>SUM(D361:D362)</f>
        <v>0</v>
      </c>
      <c r="E363" s="2">
        <f>SUM(E361:E362)</f>
        <v>18830</v>
      </c>
      <c r="F363" s="2">
        <f>SUM(F361:F362)</f>
        <v>8000</v>
      </c>
      <c r="G363" s="2"/>
      <c r="H363" s="2">
        <f>SUM(H361:H362)</f>
        <v>44000</v>
      </c>
    </row>
    <row r="364" spans="1:8" ht="12.75">
      <c r="A364" s="2">
        <v>68</v>
      </c>
      <c r="B364" s="3" t="s">
        <v>77</v>
      </c>
      <c r="C364" s="4"/>
      <c r="D364" s="4"/>
      <c r="E364" s="4"/>
      <c r="F364" s="4"/>
      <c r="G364" s="4"/>
      <c r="H364" s="4"/>
    </row>
    <row r="365" spans="1:8" ht="12.75">
      <c r="A365" s="4"/>
      <c r="B365" s="5" t="s">
        <v>199</v>
      </c>
      <c r="C365" s="4"/>
      <c r="D365" s="4"/>
      <c r="E365" s="4">
        <v>29500</v>
      </c>
      <c r="F365" s="4"/>
      <c r="G365" s="6" t="s">
        <v>83</v>
      </c>
      <c r="H365" s="4">
        <f t="shared" si="5"/>
        <v>29500</v>
      </c>
    </row>
    <row r="366" spans="1:8" ht="12.75">
      <c r="A366" s="4"/>
      <c r="B366" s="5" t="s">
        <v>246</v>
      </c>
      <c r="C366" s="6">
        <v>4776</v>
      </c>
      <c r="D366" s="6"/>
      <c r="E366" s="6">
        <v>10500</v>
      </c>
      <c r="F366" s="7"/>
      <c r="G366" s="7"/>
      <c r="H366" s="4">
        <f t="shared" si="5"/>
        <v>15276</v>
      </c>
    </row>
    <row r="367" spans="1:8" ht="25.5">
      <c r="A367" s="4"/>
      <c r="B367" s="5" t="s">
        <v>140</v>
      </c>
      <c r="C367" s="4">
        <v>800</v>
      </c>
      <c r="D367" s="4"/>
      <c r="E367" s="4"/>
      <c r="F367" s="4"/>
      <c r="G367" s="4"/>
      <c r="H367" s="4">
        <f t="shared" si="5"/>
        <v>800</v>
      </c>
    </row>
    <row r="368" spans="1:8" ht="12.75">
      <c r="A368" s="4"/>
      <c r="B368" s="5" t="s">
        <v>168</v>
      </c>
      <c r="C368" s="4">
        <v>1500</v>
      </c>
      <c r="D368" s="4"/>
      <c r="E368" s="4"/>
      <c r="F368" s="4"/>
      <c r="G368" s="4"/>
      <c r="H368" s="4">
        <f t="shared" si="5"/>
        <v>1500</v>
      </c>
    </row>
    <row r="369" spans="1:8" ht="25.5">
      <c r="A369" s="4"/>
      <c r="B369" s="5" t="s">
        <v>182</v>
      </c>
      <c r="C369" s="6">
        <v>500</v>
      </c>
      <c r="D369" s="2"/>
      <c r="E369" s="2"/>
      <c r="F369" s="2"/>
      <c r="G369" s="2"/>
      <c r="H369" s="4">
        <f t="shared" si="5"/>
        <v>500</v>
      </c>
    </row>
    <row r="370" spans="1:8" ht="25.5">
      <c r="A370" s="4"/>
      <c r="B370" s="5" t="s">
        <v>293</v>
      </c>
      <c r="C370" s="6">
        <v>500</v>
      </c>
      <c r="D370" s="2"/>
      <c r="E370" s="2"/>
      <c r="F370" s="2"/>
      <c r="G370" s="2"/>
      <c r="H370" s="4">
        <f t="shared" si="5"/>
        <v>500</v>
      </c>
    </row>
    <row r="371" spans="1:8" ht="12.75">
      <c r="A371" s="4"/>
      <c r="B371" s="5"/>
      <c r="C371" s="2">
        <f>SUM(C365:C370)</f>
        <v>8076</v>
      </c>
      <c r="D371" s="2">
        <f>SUM(D365:D369)</f>
        <v>0</v>
      </c>
      <c r="E371" s="2">
        <f>SUM(E365:E369)</f>
        <v>40000</v>
      </c>
      <c r="F371" s="2">
        <f>SUM(F365:F369)</f>
        <v>0</v>
      </c>
      <c r="G371" s="2"/>
      <c r="H371" s="2">
        <f>SUM(H365:H370)</f>
        <v>48076</v>
      </c>
    </row>
    <row r="372" spans="1:8" ht="12.75">
      <c r="A372" s="2">
        <v>69</v>
      </c>
      <c r="B372" s="3" t="s">
        <v>80</v>
      </c>
      <c r="C372" s="4"/>
      <c r="D372" s="4"/>
      <c r="E372" s="4"/>
      <c r="F372" s="4"/>
      <c r="G372" s="4"/>
      <c r="H372" s="4"/>
    </row>
    <row r="373" spans="1:8" ht="12.75">
      <c r="A373" s="2"/>
      <c r="B373" s="5" t="s">
        <v>157</v>
      </c>
      <c r="C373" s="4"/>
      <c r="D373" s="4"/>
      <c r="E373" s="4"/>
      <c r="F373" s="4">
        <v>4250</v>
      </c>
      <c r="G373" s="4"/>
      <c r="H373" s="4">
        <f t="shared" si="5"/>
        <v>4250</v>
      </c>
    </row>
    <row r="374" spans="1:8" ht="12.75">
      <c r="A374" s="2"/>
      <c r="B374" s="5" t="s">
        <v>158</v>
      </c>
      <c r="C374" s="4"/>
      <c r="D374" s="4"/>
      <c r="E374" s="4"/>
      <c r="F374" s="4">
        <v>3620</v>
      </c>
      <c r="G374" s="4"/>
      <c r="H374" s="4">
        <f t="shared" si="5"/>
        <v>3620</v>
      </c>
    </row>
    <row r="375" spans="1:8" ht="12.75">
      <c r="A375" s="2"/>
      <c r="B375" s="5" t="s">
        <v>159</v>
      </c>
      <c r="C375" s="4"/>
      <c r="D375" s="4"/>
      <c r="E375" s="4">
        <v>40000</v>
      </c>
      <c r="F375" s="4"/>
      <c r="G375" s="4"/>
      <c r="H375" s="4">
        <f t="shared" si="5"/>
        <v>40000</v>
      </c>
    </row>
    <row r="376" spans="1:8" ht="25.5">
      <c r="A376" s="4"/>
      <c r="B376" s="5" t="s">
        <v>164</v>
      </c>
      <c r="C376" s="4"/>
      <c r="D376" s="4"/>
      <c r="F376" s="4">
        <v>300000</v>
      </c>
      <c r="G376" s="4"/>
      <c r="H376" s="4">
        <f t="shared" si="5"/>
        <v>300000</v>
      </c>
    </row>
    <row r="377" spans="1:8" ht="38.25">
      <c r="A377" s="4"/>
      <c r="B377" s="5" t="s">
        <v>166</v>
      </c>
      <c r="C377" s="4"/>
      <c r="D377" s="4"/>
      <c r="E377" s="4">
        <v>50000</v>
      </c>
      <c r="F377" s="4"/>
      <c r="G377" s="4"/>
      <c r="H377" s="4">
        <f t="shared" si="5"/>
        <v>50000</v>
      </c>
    </row>
    <row r="378" spans="1:8" ht="12.75">
      <c r="A378" s="4"/>
      <c r="B378" s="5"/>
      <c r="C378" s="2">
        <f>SUM(C373:C377)</f>
        <v>0</v>
      </c>
      <c r="D378" s="2">
        <f>SUM(D373:D377)</f>
        <v>0</v>
      </c>
      <c r="E378" s="2">
        <f>SUM(E373:E377)</f>
        <v>90000</v>
      </c>
      <c r="F378" s="2">
        <f>SUM(F373:F377)</f>
        <v>307870</v>
      </c>
      <c r="G378" s="2"/>
      <c r="H378" s="2">
        <f>SUM(H373:H377)</f>
        <v>397870</v>
      </c>
    </row>
    <row r="379" spans="1:8" ht="12.75">
      <c r="A379" s="4"/>
      <c r="B379" s="15" t="s">
        <v>233</v>
      </c>
      <c r="C379" s="12">
        <f>C9+C18+C21+C25+C31+C42+C46+C52+C57+C62+C64+C67+C70+C73+C78+C81+C85+C93+C97+C102+C107+C99+C111+C116+C128+C136+C141+C144+C148+C154+C158+C166+C170+C176+C181+C184+C191+C195+C202+C205+C212+C221+C230+C239+C245+C249+C253+C261+C265+C268+C271+C274+C279+C286+C290+C296+C300+C303+C308+C311+C316+C337+C340+C345+C353+C359+C363+C371+C378</f>
        <v>602176</v>
      </c>
      <c r="D379" s="12">
        <f>D9+D18+D21+D25+D31+D42+D46+D52+D57+D62+D64+D67+D70+D73+D78+D81+D85+D93+D97+D102+D107+D99+D111+D116+D128+D136+D141+D144+D148+D154+D158+D166+D170+D176+D181+D184+D191+D195+D202+D205+D212+D221+D230+D239+D245+D249+D253+D261+D265+D268+D271+D274+D279+D286+D290+D296+D300+D303+D308+D311+D316+D337+D340+D345+D353+D359+D363+D371+D378</f>
        <v>35473</v>
      </c>
      <c r="E379" s="12">
        <f>E9+E18+E21+E25+E31+E42+E46+E52+E57+E62+E64+E67+E70+E73+E78+E81+E85+E93+E97+E102+E107+E99+E111+E116+E128+E136+E141+E144+E148+E154+E158+E166+E170+E176+E181+E184+E191+E195+E202+E205+E212+E221+E230+E239+E245+E249+E253+E261+E265+E268+E271+E274+E279+E286+E290+E296+E300+E303+E308+E311+E316+E337+E340+E345+E353+E359+E363+E371+E378</f>
        <v>1477420</v>
      </c>
      <c r="F379" s="12">
        <f>F9+F18+F21+F25+F31+F42+F46+F52+F57+F62+F64+F67+F70+F73+F78+F81+F85+F93+F97+F102+F107+F99+F111+F116+F128+F136+F141+F144+F148+F154+F158+F166+F170+F176+F181+F184+F191+F195+F202+F205+F212+F221+F230+F239+F245+F249+F253+F261+F265+F268+F271+F274+F279+F286+F290+F296+F300+F303+F308+F311+F316+F337+F340+F345+F353+F359+F363+F371+F378</f>
        <v>514462</v>
      </c>
      <c r="G379" s="12"/>
      <c r="H379" s="12">
        <f>H9+H18+H21+H25+H31+H42+H46+H52+H57+H62+H64+H67+H70+H73+H78+H81+H85+H93+H97+H102+H107+H99+H111+H116+H128+H136+H141+H144+H148+H154+H158+H166+H170+H176+H181+H184+H191+H195+H202+H205+H212+H221+H230+H239+H245+H249+H253+H261+H265+H268+H271+H274+H279+H286+H290+H296+H300+H303+H308+H311+H316+H337+H340+H345+H353+H359+H363+H371+H378</f>
        <v>2629531</v>
      </c>
    </row>
    <row r="380" spans="1:8" ht="12.75">
      <c r="A380" s="4"/>
      <c r="B380" s="5"/>
      <c r="C380" s="2"/>
      <c r="D380" s="2"/>
      <c r="E380" s="2"/>
      <c r="F380" s="2"/>
      <c r="G380" s="2"/>
      <c r="H380" s="2"/>
    </row>
    <row r="381" spans="1:8" ht="12.75">
      <c r="A381" s="2">
        <v>70</v>
      </c>
      <c r="B381" s="16" t="s">
        <v>78</v>
      </c>
      <c r="C381" s="4"/>
      <c r="D381" s="4"/>
      <c r="E381" s="4"/>
      <c r="F381" s="4"/>
      <c r="G381" s="4"/>
      <c r="H381" s="4"/>
    </row>
    <row r="382" spans="1:8" ht="38.25">
      <c r="A382" s="4"/>
      <c r="B382" s="17" t="s">
        <v>79</v>
      </c>
      <c r="C382" s="4"/>
      <c r="D382" s="4"/>
      <c r="E382" s="4">
        <v>42672</v>
      </c>
      <c r="F382" s="4">
        <v>79248</v>
      </c>
      <c r="G382" s="4"/>
      <c r="H382" s="4">
        <f>C382+D382+E382+F382</f>
        <v>121920</v>
      </c>
    </row>
    <row r="383" spans="1:8" ht="38.25">
      <c r="A383" s="4"/>
      <c r="B383" s="17" t="s">
        <v>230</v>
      </c>
      <c r="C383" s="4"/>
      <c r="D383" s="4">
        <v>21600</v>
      </c>
      <c r="E383" s="4"/>
      <c r="F383" s="4"/>
      <c r="G383" s="4"/>
      <c r="H383" s="4">
        <f aca="true" t="shared" si="7" ref="H383:H406">C383+D383+E383+F383</f>
        <v>21600</v>
      </c>
    </row>
    <row r="384" spans="1:8" ht="25.5">
      <c r="A384" s="4"/>
      <c r="B384" s="17" t="s">
        <v>160</v>
      </c>
      <c r="C384" s="4"/>
      <c r="D384" s="4"/>
      <c r="E384" s="4">
        <v>28400</v>
      </c>
      <c r="F384" s="4"/>
      <c r="G384" s="4"/>
      <c r="H384" s="4">
        <f t="shared" si="7"/>
        <v>28400</v>
      </c>
    </row>
    <row r="385" spans="1:8" ht="19.5" customHeight="1">
      <c r="A385" s="4"/>
      <c r="B385" s="17" t="s">
        <v>161</v>
      </c>
      <c r="C385" s="4"/>
      <c r="D385" s="4">
        <v>100000</v>
      </c>
      <c r="E385" s="4">
        <v>50000</v>
      </c>
      <c r="F385" s="4"/>
      <c r="G385" s="4"/>
      <c r="H385" s="4">
        <f t="shared" si="7"/>
        <v>150000</v>
      </c>
    </row>
    <row r="386" spans="1:8" ht="25.5">
      <c r="A386" s="4"/>
      <c r="B386" s="17" t="s">
        <v>162</v>
      </c>
      <c r="C386" s="4"/>
      <c r="D386" s="4"/>
      <c r="E386" s="4">
        <v>45000</v>
      </c>
      <c r="F386" s="4"/>
      <c r="G386" s="4"/>
      <c r="H386" s="4">
        <f t="shared" si="7"/>
        <v>45000</v>
      </c>
    </row>
    <row r="387" spans="1:8" ht="25.5">
      <c r="A387" s="4"/>
      <c r="B387" s="17" t="s">
        <v>294</v>
      </c>
      <c r="C387" s="4"/>
      <c r="D387" s="4"/>
      <c r="E387" s="10">
        <v>27000</v>
      </c>
      <c r="F387" s="4"/>
      <c r="G387" s="4"/>
      <c r="H387" s="4">
        <f t="shared" si="7"/>
        <v>27000</v>
      </c>
    </row>
    <row r="388" spans="1:8" ht="25.5">
      <c r="A388" s="4"/>
      <c r="B388" s="18" t="s">
        <v>231</v>
      </c>
      <c r="C388" s="4"/>
      <c r="D388" s="4"/>
      <c r="E388" s="4">
        <v>26000</v>
      </c>
      <c r="F388" s="4"/>
      <c r="G388" s="4"/>
      <c r="H388" s="4">
        <f t="shared" si="7"/>
        <v>26000</v>
      </c>
    </row>
    <row r="389" spans="1:8" ht="25.5">
      <c r="A389" s="4"/>
      <c r="B389" s="18" t="s">
        <v>232</v>
      </c>
      <c r="C389" s="4"/>
      <c r="D389" s="4"/>
      <c r="E389" s="4">
        <v>3000</v>
      </c>
      <c r="F389" s="4"/>
      <c r="G389" s="4"/>
      <c r="H389" s="4">
        <f t="shared" si="7"/>
        <v>3000</v>
      </c>
    </row>
    <row r="390" spans="1:8" ht="38.25">
      <c r="A390" s="4"/>
      <c r="B390" s="18" t="s">
        <v>177</v>
      </c>
      <c r="C390" s="2"/>
      <c r="D390" s="2"/>
      <c r="E390" s="6">
        <v>150000</v>
      </c>
      <c r="F390" s="2"/>
      <c r="G390" s="2"/>
      <c r="H390" s="4">
        <f t="shared" si="7"/>
        <v>150000</v>
      </c>
    </row>
    <row r="391" spans="1:8" ht="38.25">
      <c r="A391" s="4"/>
      <c r="B391" s="18" t="s">
        <v>163</v>
      </c>
      <c r="C391" s="4"/>
      <c r="D391" s="4"/>
      <c r="E391" s="4">
        <v>15000</v>
      </c>
      <c r="F391" s="4"/>
      <c r="G391" s="4"/>
      <c r="H391" s="4">
        <f t="shared" si="7"/>
        <v>15000</v>
      </c>
    </row>
    <row r="392" spans="1:8" ht="12.75">
      <c r="A392" s="4"/>
      <c r="B392" s="18" t="s">
        <v>176</v>
      </c>
      <c r="C392" s="4"/>
      <c r="D392" s="4"/>
      <c r="E392" s="4">
        <v>25000</v>
      </c>
      <c r="F392" s="4"/>
      <c r="G392" s="4"/>
      <c r="H392" s="4">
        <f t="shared" si="7"/>
        <v>25000</v>
      </c>
    </row>
    <row r="393" spans="1:8" ht="12.75">
      <c r="A393" s="4"/>
      <c r="B393" s="18" t="s">
        <v>175</v>
      </c>
      <c r="C393" s="4"/>
      <c r="D393" s="4"/>
      <c r="E393" s="4">
        <v>15000</v>
      </c>
      <c r="F393" s="4"/>
      <c r="G393" s="4"/>
      <c r="H393" s="4">
        <f t="shared" si="7"/>
        <v>15000</v>
      </c>
    </row>
    <row r="394" spans="1:8" ht="83.25" customHeight="1">
      <c r="A394" s="4"/>
      <c r="B394" s="18" t="s">
        <v>220</v>
      </c>
      <c r="C394" s="4"/>
      <c r="D394" s="4"/>
      <c r="E394" s="4">
        <v>15000</v>
      </c>
      <c r="F394" s="4"/>
      <c r="G394" s="4"/>
      <c r="H394" s="4">
        <f t="shared" si="7"/>
        <v>15000</v>
      </c>
    </row>
    <row r="395" spans="1:8" ht="12.75">
      <c r="A395" s="4"/>
      <c r="B395" s="18" t="s">
        <v>221</v>
      </c>
      <c r="C395" s="4"/>
      <c r="D395" s="4"/>
      <c r="E395" s="4"/>
      <c r="F395" s="4">
        <v>15000</v>
      </c>
      <c r="G395" s="4"/>
      <c r="H395" s="4">
        <f t="shared" si="7"/>
        <v>15000</v>
      </c>
    </row>
    <row r="396" spans="1:8" ht="25.5">
      <c r="A396" s="4"/>
      <c r="B396" s="18" t="s">
        <v>222</v>
      </c>
      <c r="C396" s="4"/>
      <c r="D396" s="4"/>
      <c r="E396" s="4">
        <v>2000</v>
      </c>
      <c r="F396" s="4"/>
      <c r="G396" s="4"/>
      <c r="H396" s="4">
        <f t="shared" si="7"/>
        <v>2000</v>
      </c>
    </row>
    <row r="397" spans="1:8" ht="25.5">
      <c r="A397" s="4"/>
      <c r="B397" s="18" t="s">
        <v>224</v>
      </c>
      <c r="C397" s="4"/>
      <c r="D397" s="4"/>
      <c r="E397" s="4">
        <v>3000</v>
      </c>
      <c r="F397" s="4"/>
      <c r="G397" s="4"/>
      <c r="H397" s="4">
        <f t="shared" si="7"/>
        <v>3000</v>
      </c>
    </row>
    <row r="398" spans="1:8" ht="25.5">
      <c r="A398" s="4"/>
      <c r="B398" s="18" t="s">
        <v>223</v>
      </c>
      <c r="C398" s="4"/>
      <c r="D398" s="4"/>
      <c r="E398" s="4">
        <v>7500</v>
      </c>
      <c r="F398" s="4"/>
      <c r="G398" s="4"/>
      <c r="H398" s="4">
        <f t="shared" si="7"/>
        <v>7500</v>
      </c>
    </row>
    <row r="399" spans="1:8" ht="38.25">
      <c r="A399" s="4"/>
      <c r="B399" s="18" t="s">
        <v>225</v>
      </c>
      <c r="C399" s="4"/>
      <c r="D399" s="4"/>
      <c r="E399" s="4"/>
      <c r="F399" s="4">
        <v>10000</v>
      </c>
      <c r="G399" s="4"/>
      <c r="H399" s="4">
        <f t="shared" si="7"/>
        <v>10000</v>
      </c>
    </row>
    <row r="400" spans="1:8" ht="38.25">
      <c r="A400" s="4"/>
      <c r="B400" s="18" t="s">
        <v>295</v>
      </c>
      <c r="C400" s="4"/>
      <c r="D400" s="4"/>
      <c r="E400" s="4">
        <v>14000</v>
      </c>
      <c r="F400" s="4"/>
      <c r="G400" s="4"/>
      <c r="H400" s="4">
        <f t="shared" si="7"/>
        <v>14000</v>
      </c>
    </row>
    <row r="401" spans="1:8" ht="25.5">
      <c r="A401" s="4"/>
      <c r="B401" s="18" t="s">
        <v>226</v>
      </c>
      <c r="C401" s="4"/>
      <c r="D401" s="4"/>
      <c r="E401" s="10">
        <v>18000</v>
      </c>
      <c r="F401" s="4"/>
      <c r="G401" s="4"/>
      <c r="H401" s="4">
        <f t="shared" si="7"/>
        <v>18000</v>
      </c>
    </row>
    <row r="402" spans="1:8" ht="51">
      <c r="A402" s="4"/>
      <c r="B402" s="18" t="s">
        <v>227</v>
      </c>
      <c r="C402" s="4"/>
      <c r="D402" s="4"/>
      <c r="E402" s="10">
        <v>3600</v>
      </c>
      <c r="F402" s="4"/>
      <c r="G402" s="4"/>
      <c r="H402" s="4">
        <f t="shared" si="7"/>
        <v>3600</v>
      </c>
    </row>
    <row r="403" spans="1:8" ht="38.25">
      <c r="A403" s="4"/>
      <c r="B403" s="18" t="s">
        <v>249</v>
      </c>
      <c r="C403" s="4"/>
      <c r="D403" s="4">
        <v>5620</v>
      </c>
      <c r="E403" s="10"/>
      <c r="F403" s="4"/>
      <c r="G403" s="4"/>
      <c r="H403" s="4">
        <f t="shared" si="7"/>
        <v>5620</v>
      </c>
    </row>
    <row r="404" spans="1:8" ht="12.75">
      <c r="A404" s="4"/>
      <c r="B404" s="18"/>
      <c r="C404" s="4"/>
      <c r="D404" s="4"/>
      <c r="E404" s="10"/>
      <c r="F404" s="4"/>
      <c r="G404" s="4"/>
      <c r="H404" s="4">
        <f t="shared" si="7"/>
        <v>0</v>
      </c>
    </row>
    <row r="405" spans="1:8" ht="12.75">
      <c r="A405" s="4"/>
      <c r="B405" s="18"/>
      <c r="C405" s="4"/>
      <c r="D405" s="4"/>
      <c r="E405" s="10"/>
      <c r="F405" s="4"/>
      <c r="G405" s="4"/>
      <c r="H405" s="4">
        <f t="shared" si="7"/>
        <v>0</v>
      </c>
    </row>
    <row r="406" spans="1:8" ht="12.75">
      <c r="A406" s="4"/>
      <c r="B406" s="18"/>
      <c r="C406" s="4"/>
      <c r="D406" s="4"/>
      <c r="E406" s="10"/>
      <c r="F406" s="4"/>
      <c r="G406" s="4"/>
      <c r="H406" s="4">
        <f t="shared" si="7"/>
        <v>0</v>
      </c>
    </row>
    <row r="407" spans="1:8" ht="12.75">
      <c r="A407" s="4"/>
      <c r="B407" s="19" t="s">
        <v>81</v>
      </c>
      <c r="C407" s="2">
        <f>SUM(C382:C406)</f>
        <v>0</v>
      </c>
      <c r="D407" s="2">
        <f>SUM(D382:D406)</f>
        <v>127220</v>
      </c>
      <c r="E407" s="2">
        <f>SUM(E382:E406)</f>
        <v>490172</v>
      </c>
      <c r="F407" s="2">
        <f>SUM(F382:F406)</f>
        <v>104248</v>
      </c>
      <c r="G407" s="2"/>
      <c r="H407" s="2">
        <f>SUM(H382:H406)</f>
        <v>721640</v>
      </c>
    </row>
    <row r="408" spans="1:8" ht="12.75">
      <c r="A408" s="4"/>
      <c r="B408" s="19"/>
      <c r="C408" s="2"/>
      <c r="D408" s="2"/>
      <c r="E408" s="2"/>
      <c r="F408" s="2"/>
      <c r="G408" s="2"/>
      <c r="H408" s="2"/>
    </row>
    <row r="409" spans="1:8" ht="12.75">
      <c r="A409" s="4"/>
      <c r="B409" s="19"/>
      <c r="C409" s="2"/>
      <c r="D409" s="2"/>
      <c r="E409" s="2"/>
      <c r="F409" s="2"/>
      <c r="G409" s="2"/>
      <c r="H409" s="2"/>
    </row>
    <row r="410" spans="1:8" ht="12.75">
      <c r="A410" s="4"/>
      <c r="B410" s="35" t="s">
        <v>235</v>
      </c>
      <c r="C410" s="20">
        <f>C407+C379</f>
        <v>602176</v>
      </c>
      <c r="D410" s="20">
        <f>D407+D379</f>
        <v>162693</v>
      </c>
      <c r="E410" s="20">
        <f>E407+E379</f>
        <v>1967592</v>
      </c>
      <c r="F410" s="20">
        <f>F407+F379</f>
        <v>618710</v>
      </c>
      <c r="G410" s="20"/>
      <c r="H410" s="20">
        <f>H407+H379</f>
        <v>3351171</v>
      </c>
    </row>
    <row r="411" spans="1:8" ht="12.75">
      <c r="A411" s="25"/>
      <c r="B411" s="26"/>
      <c r="C411" s="27"/>
      <c r="D411" s="27"/>
      <c r="E411" s="27"/>
      <c r="F411" s="27"/>
      <c r="G411" s="27"/>
      <c r="H411" s="27"/>
    </row>
    <row r="412" spans="1:8" ht="12.75">
      <c r="A412" s="25"/>
      <c r="B412" s="26"/>
      <c r="C412" s="27"/>
      <c r="D412" s="27"/>
      <c r="E412" s="27"/>
      <c r="F412" s="27"/>
      <c r="G412" s="27"/>
      <c r="H412" s="27"/>
    </row>
    <row r="413" spans="1:8" ht="12.75">
      <c r="A413" s="25"/>
      <c r="B413" s="28"/>
      <c r="C413" s="25"/>
      <c r="D413" s="25"/>
      <c r="E413" s="25"/>
      <c r="F413" s="25"/>
      <c r="G413" s="25"/>
      <c r="H413" s="25"/>
    </row>
    <row r="414" spans="1:8" ht="12.75">
      <c r="A414" s="25"/>
      <c r="B414" s="29"/>
      <c r="C414" s="25"/>
      <c r="D414" s="25"/>
      <c r="E414" s="25"/>
      <c r="F414" s="25"/>
      <c r="G414" s="25"/>
      <c r="H414" s="25"/>
    </row>
    <row r="415" spans="1:8" ht="12.75">
      <c r="A415" s="25"/>
      <c r="B415" s="29"/>
      <c r="C415" s="25"/>
      <c r="D415" s="25"/>
      <c r="E415" s="25"/>
      <c r="F415" s="25"/>
      <c r="G415" s="25"/>
      <c r="H415" s="25"/>
    </row>
    <row r="416" spans="1:8" ht="12.75">
      <c r="A416" s="25"/>
      <c r="B416" s="29"/>
      <c r="C416" s="25"/>
      <c r="D416" s="25"/>
      <c r="E416" s="25"/>
      <c r="F416" s="25"/>
      <c r="G416" s="25"/>
      <c r="H416" s="25"/>
    </row>
    <row r="417" spans="1:8" ht="12.75">
      <c r="A417" s="25"/>
      <c r="B417" s="29"/>
      <c r="C417" s="25"/>
      <c r="D417" s="25"/>
      <c r="E417" s="25"/>
      <c r="F417" s="25"/>
      <c r="G417" s="25"/>
      <c r="H417" s="25"/>
    </row>
    <row r="418" spans="1:8" ht="12.75">
      <c r="A418" s="25"/>
      <c r="B418" s="29"/>
      <c r="C418" s="25"/>
      <c r="D418" s="25"/>
      <c r="E418" s="25"/>
      <c r="F418" s="25"/>
      <c r="G418" s="25"/>
      <c r="H418" s="25"/>
    </row>
    <row r="419" spans="1:8" ht="12.75">
      <c r="A419" s="25"/>
      <c r="B419" s="30"/>
      <c r="C419" s="25"/>
      <c r="D419" s="25"/>
      <c r="E419" s="25"/>
      <c r="F419" s="31"/>
      <c r="G419" s="25"/>
      <c r="H419" s="25"/>
    </row>
    <row r="420" spans="1:8" ht="12.75">
      <c r="A420" s="25"/>
      <c r="B420" s="29"/>
      <c r="C420" s="25"/>
      <c r="D420" s="25"/>
      <c r="E420" s="25"/>
      <c r="F420" s="25"/>
      <c r="G420" s="25"/>
      <c r="H420" s="25"/>
    </row>
    <row r="421" spans="1:8" ht="12.75">
      <c r="A421" s="25"/>
      <c r="B421" s="29"/>
      <c r="C421" s="25"/>
      <c r="D421" s="25"/>
      <c r="E421" s="25"/>
      <c r="F421" s="25"/>
      <c r="G421" s="25"/>
      <c r="H421" s="25"/>
    </row>
    <row r="422" spans="1:8" ht="12.75">
      <c r="A422" s="25"/>
      <c r="B422" s="29"/>
      <c r="C422" s="25"/>
      <c r="D422" s="25"/>
      <c r="E422" s="25"/>
      <c r="F422" s="25"/>
      <c r="G422" s="25"/>
      <c r="H422" s="25"/>
    </row>
    <row r="423" spans="1:8" ht="12.75">
      <c r="A423" s="25"/>
      <c r="B423" s="29"/>
      <c r="C423" s="25"/>
      <c r="D423" s="25"/>
      <c r="E423" s="25"/>
      <c r="F423" s="25"/>
      <c r="G423" s="25"/>
      <c r="H423" s="25"/>
    </row>
    <row r="424" spans="1:8" ht="12.75">
      <c r="A424" s="25"/>
      <c r="B424" s="29"/>
      <c r="C424" s="25"/>
      <c r="D424" s="25"/>
      <c r="E424" s="25"/>
      <c r="F424" s="25"/>
      <c r="G424" s="25"/>
      <c r="H424" s="25"/>
    </row>
    <row r="425" spans="1:8" ht="12.75">
      <c r="A425" s="25"/>
      <c r="B425" s="29"/>
      <c r="C425" s="25"/>
      <c r="D425" s="25"/>
      <c r="E425" s="25"/>
      <c r="F425" s="25"/>
      <c r="G425" s="25"/>
      <c r="H425" s="25"/>
    </row>
    <row r="426" spans="1:8" ht="12.75">
      <c r="A426" s="25"/>
      <c r="B426" s="29"/>
      <c r="C426" s="25"/>
      <c r="D426" s="25"/>
      <c r="E426" s="25"/>
      <c r="F426" s="25"/>
      <c r="G426" s="25"/>
      <c r="H426" s="25"/>
    </row>
    <row r="427" spans="1:8" ht="12.75">
      <c r="A427" s="25"/>
      <c r="B427" s="29"/>
      <c r="C427" s="25"/>
      <c r="D427" s="25"/>
      <c r="E427" s="25"/>
      <c r="F427" s="25"/>
      <c r="G427" s="25"/>
      <c r="H427" s="25"/>
    </row>
    <row r="428" spans="1:8" ht="12.75">
      <c r="A428" s="25"/>
      <c r="B428" s="29"/>
      <c r="C428" s="25"/>
      <c r="D428" s="25"/>
      <c r="E428" s="25"/>
      <c r="F428" s="25"/>
      <c r="G428" s="25"/>
      <c r="H428" s="25"/>
    </row>
    <row r="429" spans="1:8" ht="12.75">
      <c r="A429" s="25"/>
      <c r="B429" s="29"/>
      <c r="C429" s="25"/>
      <c r="D429" s="25"/>
      <c r="E429" s="25"/>
      <c r="F429" s="25"/>
      <c r="G429" s="25"/>
      <c r="H429" s="25"/>
    </row>
    <row r="430" spans="1:8" ht="12.75">
      <c r="A430" s="25"/>
      <c r="B430" s="32"/>
      <c r="C430" s="27"/>
      <c r="D430" s="27"/>
      <c r="E430" s="27"/>
      <c r="F430" s="27"/>
      <c r="G430" s="27"/>
      <c r="H430" s="27"/>
    </row>
    <row r="431" spans="1:8" ht="12.75">
      <c r="A431" s="25"/>
      <c r="B431" s="32"/>
      <c r="C431" s="25"/>
      <c r="D431" s="25"/>
      <c r="E431" s="25"/>
      <c r="F431" s="25"/>
      <c r="G431" s="25"/>
      <c r="H431" s="25"/>
    </row>
    <row r="432" spans="1:8" ht="12.75">
      <c r="A432" s="25"/>
      <c r="B432" s="33"/>
      <c r="C432" s="34"/>
      <c r="D432" s="34"/>
      <c r="E432" s="34"/>
      <c r="F432" s="34"/>
      <c r="G432" s="34"/>
      <c r="H432" s="34"/>
    </row>
  </sheetData>
  <sheetProtection/>
  <autoFilter ref="A4:H4"/>
  <mergeCells count="4">
    <mergeCell ref="C3:H3"/>
    <mergeCell ref="B3:B4"/>
    <mergeCell ref="A3:A4"/>
    <mergeCell ref="A1:H1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r:id="rId1"/>
  <headerFooter alignWithMargins="0">
    <oddFooter>&amp;Rстр. &amp;P / от &amp;N</oddFooter>
  </headerFooter>
  <ignoredErrors>
    <ignoredError sqref="H263:H264 H281:H28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Municipality</cp:lastModifiedBy>
  <cp:lastPrinted>2018-01-08T09:19:08Z</cp:lastPrinted>
  <dcterms:created xsi:type="dcterms:W3CDTF">1996-10-14T23:33:28Z</dcterms:created>
  <dcterms:modified xsi:type="dcterms:W3CDTF">2018-01-08T09:20:11Z</dcterms:modified>
  <cp:category/>
  <cp:version/>
  <cp:contentType/>
  <cp:contentStatus/>
</cp:coreProperties>
</file>